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01_Projekty\001_SAM\35_Králův_dvůr\01_ZS_Jungmanova\PD_FVE\"/>
    </mc:Choice>
  </mc:AlternateContent>
  <xr:revisionPtr revIDLastSave="0" documentId="13_ncr:1_{202CD206-F91F-4AEA-B555-AFD0ED896915}" xr6:coauthVersionLast="47" xr6:coauthVersionMax="47" xr10:uidLastSave="{00000000-0000-0000-0000-000000000000}"/>
  <bookViews>
    <workbookView xWindow="-120" yWindow="-120" windowWidth="29040" windowHeight="15720" xr2:uid="{BCA2BA19-D2CB-4233-B8BB-4F090218B98F}"/>
  </bookViews>
  <sheets>
    <sheet name="KRÁLŮV DVŮR - ZŠ JUNGMANNOV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2" l="1"/>
  <c r="I65" i="2"/>
  <c r="I60" i="2"/>
  <c r="I48" i="2"/>
  <c r="I47" i="2"/>
  <c r="I46" i="2"/>
  <c r="I34" i="2"/>
  <c r="I45" i="2"/>
  <c r="I44" i="2"/>
  <c r="I62" i="2"/>
  <c r="I61" i="2"/>
  <c r="I59" i="2"/>
  <c r="I58" i="2"/>
  <c r="I57" i="2"/>
  <c r="I56" i="2"/>
  <c r="I55" i="2"/>
  <c r="I53" i="2"/>
  <c r="I52" i="2"/>
  <c r="I66" i="2"/>
  <c r="I64" i="2"/>
  <c r="I63" i="2"/>
  <c r="I26" i="2"/>
  <c r="I23" i="2"/>
  <c r="I22" i="2"/>
  <c r="I50" i="2"/>
  <c r="I43" i="2"/>
  <c r="I27" i="2"/>
  <c r="I25" i="2"/>
  <c r="I24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51" i="2"/>
  <c r="I49" i="2"/>
  <c r="I42" i="2"/>
  <c r="I41" i="2"/>
  <c r="I40" i="2"/>
  <c r="I39" i="2"/>
  <c r="I38" i="2"/>
  <c r="I37" i="2"/>
  <c r="I36" i="2"/>
  <c r="I35" i="2"/>
  <c r="I33" i="2"/>
  <c r="I32" i="2"/>
  <c r="I31" i="2"/>
  <c r="I30" i="2"/>
  <c r="I29" i="2"/>
  <c r="I28" i="2"/>
  <c r="I68" i="2" l="1"/>
</calcChain>
</file>

<file path=xl/sharedStrings.xml><?xml version="1.0" encoding="utf-8"?>
<sst xmlns="http://schemas.openxmlformats.org/spreadsheetml/2006/main" count="188" uniqueCount="126">
  <si>
    <t>KRÁLŮV DVŮR - ZŠ JUNGMANNOVA</t>
  </si>
  <si>
    <t>Samozátěžová montážní konstrukce na plochou střechu</t>
  </si>
  <si>
    <t>kpl</t>
  </si>
  <si>
    <t>Zátěž</t>
  </si>
  <si>
    <t>Dle zátěžového plánu pro zvolenou konstrukci</t>
  </si>
  <si>
    <t>ks</t>
  </si>
  <si>
    <t>Optimizer</t>
  </si>
  <si>
    <t>Optimizer s funkcí optimalizace a nouzového stopu</t>
  </si>
  <si>
    <t>Komunikační modul</t>
  </si>
  <si>
    <t>Modul pro komunikaci s optimizery</t>
  </si>
  <si>
    <t>Solar cable 1x 6 mm2</t>
  </si>
  <si>
    <t xml:space="preserve">Solární kabel </t>
  </si>
  <si>
    <t>m</t>
  </si>
  <si>
    <t>Solar cable 1x 10 mm2</t>
  </si>
  <si>
    <t>MC4_MF</t>
  </si>
  <si>
    <t>Konektory na solární kabel (pár)</t>
  </si>
  <si>
    <t>Kabelový žlab 50x125x1,25</t>
  </si>
  <si>
    <t>Kabelový žlab kovový, pozinkovaný, neperforovaný</t>
  </si>
  <si>
    <t>Víko kabelového žlabu125</t>
  </si>
  <si>
    <t>Víko kabelového žlabu</t>
  </si>
  <si>
    <t>Tvarové prvky pro žlab 125 s víkem</t>
  </si>
  <si>
    <t>Kabelový žlab 50x65x0,7</t>
  </si>
  <si>
    <t>Víko kabelového žlabu 65</t>
  </si>
  <si>
    <t>Tvarové prvky pro žlab 65 s víkem</t>
  </si>
  <si>
    <t>Střídač 25kW</t>
  </si>
  <si>
    <t>Bateriový pack</t>
  </si>
  <si>
    <t>25,8/23,2kWh, DOD 90%</t>
  </si>
  <si>
    <t>Rozvaděč přepěťových ochran do technologického kontejneru (rozpis materiálu dle výrobního kusovníku v dokumentaci)</t>
  </si>
  <si>
    <t xml:space="preserve">CINT DTSU666-SolaX-CT </t>
  </si>
  <si>
    <t>3F elektroměr, 4Q, s komunikční linkou RS485 protokol pro Solax, případně s proudovými trafy dle výrobce</t>
  </si>
  <si>
    <t>Kabel Cu 4x35</t>
  </si>
  <si>
    <t>Kabel pro popojení +RAC a +RE_TE</t>
  </si>
  <si>
    <t>Cu kabel s funkční integritou 2x1,5</t>
  </si>
  <si>
    <t>Kabel pro nouzový stop FVE (funční bezpečnost)</t>
  </si>
  <si>
    <t>Příchytka</t>
  </si>
  <si>
    <t>Příchytka pro funkční kabeláž</t>
  </si>
  <si>
    <t>Montážní materiál pro funkční kabeláž (hmoždinky, šrouby)</t>
  </si>
  <si>
    <t>Tlačítko total stop FVE</t>
  </si>
  <si>
    <t>1xNO kontakt</t>
  </si>
  <si>
    <t>Komunikační kabel 2x2x0,5 SW</t>
  </si>
  <si>
    <t>Kabel pro propojení modulů TAP a propojení s CCA</t>
  </si>
  <si>
    <t>LAN kabel s UV odolností</t>
  </si>
  <si>
    <t>Propojení Ethernet do CCA a střídačů (UV odolné)</t>
  </si>
  <si>
    <t>Kabel Cu 2x1,5</t>
  </si>
  <si>
    <t>Kabel pro připojení distributorského řízení k HDO</t>
  </si>
  <si>
    <t>Kabel pro komunikační linku od technologického elektroměru</t>
  </si>
  <si>
    <t>RJ45 konektory</t>
  </si>
  <si>
    <t>Připojení komunikačních rozhraní ke střídačům a CCA</t>
  </si>
  <si>
    <t>Dongle LAN/WIFI dle komunikačního rozhraní</t>
  </si>
  <si>
    <t>Dongle ke střídači pro připojení k internetu nebo na WIFI bude-li požadován přenos dat na cloud)</t>
  </si>
  <si>
    <t>Kabeláže</t>
  </si>
  <si>
    <t xml:space="preserve">Připojení rozvaděčů a střídače, konektory, ochranné vodiče apod. </t>
  </si>
  <si>
    <t>Úprava rozvaděče pro vyvedení výkonu</t>
  </si>
  <si>
    <t>Montáž technologického elektroměru</t>
  </si>
  <si>
    <t>Do volné skříně ve sloupku u měření PDS</t>
  </si>
  <si>
    <t>DSPS</t>
  </si>
  <si>
    <t>Úprava dokumentace elektro objektu dle skutečného stavu po dokončení prací</t>
  </si>
  <si>
    <t>Výrobní dokumentace</t>
  </si>
  <si>
    <t>Výrobní dokumentace rozvaděčů</t>
  </si>
  <si>
    <t xml:space="preserve">Výroba a montáže </t>
  </si>
  <si>
    <t xml:space="preserve">Výroba rozvaděčů a montáž FVE (konstrukce, panely, střídač, rozvaděč, AKU) </t>
  </si>
  <si>
    <t>Řízení stavby</t>
  </si>
  <si>
    <t>Revizní technik</t>
  </si>
  <si>
    <t>Výchozí revize FVE</t>
  </si>
  <si>
    <t xml:space="preserve">Dopravní náklady </t>
  </si>
  <si>
    <t>Náklady spojené s dopravou materiálu a osob</t>
  </si>
  <si>
    <t>Likvidace odpadů a úklid staveniště</t>
  </si>
  <si>
    <t>Náklady spojené s úklidem staveniště a likvidací odpadů</t>
  </si>
  <si>
    <t xml:space="preserve">Díl </t>
  </si>
  <si>
    <t>Položka č.</t>
  </si>
  <si>
    <t>Popis položky</t>
  </si>
  <si>
    <t xml:space="preserve">Měrná jednotka </t>
  </si>
  <si>
    <t>Počet měr. jednotek</t>
  </si>
  <si>
    <t>Jednotková cena v Kč</t>
  </si>
  <si>
    <t xml:space="preserve">Celková cena </t>
  </si>
  <si>
    <t>Projekt</t>
  </si>
  <si>
    <t>Dodavatel</t>
  </si>
  <si>
    <t xml:space="preserve">Dodávka </t>
  </si>
  <si>
    <t>Montáž</t>
  </si>
  <si>
    <t>Ostatní</t>
  </si>
  <si>
    <t>D1.4.FVE</t>
  </si>
  <si>
    <t xml:space="preserve">Projekt: </t>
  </si>
  <si>
    <t xml:space="preserve">Zakázka č. </t>
  </si>
  <si>
    <t>24F0118</t>
  </si>
  <si>
    <t xml:space="preserve">VÝKAZ VÝMĚR </t>
  </si>
  <si>
    <t>Popis</t>
  </si>
  <si>
    <t>Panely montovány na montážní konstrukci se sklonem 15° oproti střešní krytině s orientací V-Z. Orientace panelů při montáži na šířku. Konstrukce pro 45 párů panelů V-Z (instalováno 90 panelů)</t>
  </si>
  <si>
    <t>Panel 550Wp</t>
  </si>
  <si>
    <t xml:space="preserve">FV panel 550Wp </t>
  </si>
  <si>
    <t>25kW/3x400V AC, 6xMPPT + příslušenství</t>
  </si>
  <si>
    <t>RAC</t>
  </si>
  <si>
    <t>RDC</t>
  </si>
  <si>
    <t>Rozvaděč RAC (specifikace dle výrobního kusovníku)</t>
  </si>
  <si>
    <t>Kabel Cu 4x25</t>
  </si>
  <si>
    <t>Kabel pro připojení měniče z rozvaděče RAC</t>
  </si>
  <si>
    <t>Systémový rack pro 8 baterií</t>
  </si>
  <si>
    <t>kontejnerové úložiště – nosné svařence</t>
  </si>
  <si>
    <t xml:space="preserve">Lávka kabelová výšky 60 mm </t>
  </si>
  <si>
    <t xml:space="preserve">Lávka kabelová výšky 60 mm kovová, pozinkovaná </t>
  </si>
  <si>
    <t>Víko kabelové lávky</t>
  </si>
  <si>
    <t>Montážní materiál pro uchycení kabelových tras</t>
  </si>
  <si>
    <t>Montážní materiál pro uchycení rozvaděčů na stěnu</t>
  </si>
  <si>
    <t>Technologie</t>
  </si>
  <si>
    <t xml:space="preserve">Požárně-odolný rozvaděč pro technologii Evakuačního rozhlasu </t>
  </si>
  <si>
    <t xml:space="preserve">Přeun technologie evakuačního rozhlasu </t>
  </si>
  <si>
    <t xml:space="preserve">Požární detektor multisenzorový pro systémy PZTS </t>
  </si>
  <si>
    <t>Cu kabel s funkční integritou 2x2x0,8</t>
  </si>
  <si>
    <t>Kabel pro nouzový detekror EPS (funční bezpečnost)</t>
  </si>
  <si>
    <t>Požárně odolný kastlák provedení DC kabeláže z místnosti 0.09 b k prostupu z budovy</t>
  </si>
  <si>
    <t xml:space="preserve">Požárně-odolný kastlík 300x300 požární odolnost 60 minut </t>
  </si>
  <si>
    <t>Požární ucpávky</t>
  </si>
  <si>
    <t>DPS</t>
  </si>
  <si>
    <t>Dokumentace pro provedení stavby dle použité technologie</t>
  </si>
  <si>
    <t xml:space="preserve">Drobný instalační materiál </t>
  </si>
  <si>
    <t xml:space="preserve">Vedení prací, koordinace na stavbě </t>
  </si>
  <si>
    <t>Oživení a konfugurace elektrárny</t>
  </si>
  <si>
    <t>Uvedení elektrárny do provozu</t>
  </si>
  <si>
    <t xml:space="preserve">Spojovací a kotevní materiál, štítky </t>
  </si>
  <si>
    <t>Zařízení staveniště</t>
  </si>
  <si>
    <t>Náklady se zajištěním materiálu na stavbě. Kladovací kontejner, mobilní zábrany , WC</t>
  </si>
  <si>
    <t>Ostatní práce- blíže nespecifikované</t>
  </si>
  <si>
    <t xml:space="preserve">Stavení přípomoce, bourací práce </t>
  </si>
  <si>
    <t xml:space="preserve">Celková cena FVE bez DPH </t>
  </si>
  <si>
    <t>Mezi místnostmi 0.09 a 0.09b</t>
  </si>
  <si>
    <t>Úprava jímací soustavy</t>
  </si>
  <si>
    <t xml:space="preserve">Úprava jímací soustavy dle požadavků ČSN 62305 Ed. 1 až Ed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</si>
</sst>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/>
    </xf>
    <xf numFmtId="164" fontId="0" fillId="0" borderId="17" xfId="0" applyNumberFormat="1" applyBorder="1"/>
    <xf numFmtId="0" fontId="0" fillId="0" borderId="18" xfId="0" applyBorder="1"/>
    <xf numFmtId="0" fontId="0" fillId="0" borderId="18" xfId="0" applyBorder="1" applyAlignment="1">
      <alignment horizontal="center"/>
    </xf>
    <xf numFmtId="164" fontId="0" fillId="0" borderId="19" xfId="0" applyNumberFormat="1" applyBorder="1"/>
    <xf numFmtId="0" fontId="0" fillId="2" borderId="5" xfId="0" applyFill="1" applyBorder="1" applyAlignment="1">
      <alignment horizontal="center"/>
    </xf>
    <xf numFmtId="0" fontId="1" fillId="2" borderId="6" xfId="0" applyFont="1" applyFill="1" applyBorder="1"/>
    <xf numFmtId="0" fontId="0" fillId="2" borderId="6" xfId="0" applyFill="1" applyBorder="1"/>
    <xf numFmtId="164" fontId="0" fillId="2" borderId="16" xfId="0" applyNumberFormat="1" applyFill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4" xfId="0" applyBorder="1" applyAlignment="1">
      <alignment horizontal="center"/>
    </xf>
    <xf numFmtId="164" fontId="0" fillId="0" borderId="20" xfId="0" applyNumberFormat="1" applyBorder="1"/>
    <xf numFmtId="0" fontId="0" fillId="0" borderId="18" xfId="0" applyBorder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4" fontId="0" fillId="0" borderId="14" xfId="0" applyNumberFormat="1" applyBorder="1"/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7ED33-74C4-4B02-A323-6B47884206CE}">
  <dimension ref="A1:I73"/>
  <sheetViews>
    <sheetView tabSelected="1" workbookViewId="0">
      <selection activeCell="A63" sqref="A63"/>
    </sheetView>
  </sheetViews>
  <sheetFormatPr defaultRowHeight="15" x14ac:dyDescent="0.25"/>
  <cols>
    <col min="1" max="1" width="8.85546875" style="21"/>
    <col min="2" max="2" width="29.28515625" customWidth="1"/>
    <col min="3" max="3" width="34.140625" customWidth="1"/>
    <col min="4" max="4" width="15.5703125" style="21" bestFit="1" customWidth="1"/>
    <col min="6" max="6" width="10" bestFit="1" customWidth="1"/>
    <col min="7" max="7" width="12" customWidth="1"/>
    <col min="8" max="8" width="10.7109375" customWidth="1"/>
    <col min="9" max="9" width="13.140625" bestFit="1" customWidth="1"/>
  </cols>
  <sheetData>
    <row r="1" spans="1:9" ht="21" x14ac:dyDescent="0.35">
      <c r="B1" s="23" t="s">
        <v>81</v>
      </c>
      <c r="C1" s="23" t="s">
        <v>0</v>
      </c>
      <c r="D1" s="25"/>
    </row>
    <row r="2" spans="1:9" ht="21" x14ac:dyDescent="0.35">
      <c r="B2" s="23" t="s">
        <v>82</v>
      </c>
      <c r="C2" s="23" t="s">
        <v>83</v>
      </c>
      <c r="D2" s="25"/>
    </row>
    <row r="3" spans="1:9" ht="36.75" thickBot="1" x14ac:dyDescent="0.6">
      <c r="B3" s="24" t="s">
        <v>84</v>
      </c>
    </row>
    <row r="4" spans="1:9" ht="15.75" thickBot="1" x14ac:dyDescent="0.3">
      <c r="A4" s="1" t="s">
        <v>68</v>
      </c>
      <c r="B4" s="30" t="s">
        <v>80</v>
      </c>
      <c r="C4" s="30"/>
      <c r="D4" s="30"/>
      <c r="E4" s="30"/>
      <c r="F4" s="30"/>
      <c r="G4" s="30"/>
      <c r="H4" s="30"/>
      <c r="I4" s="31"/>
    </row>
    <row r="5" spans="1:9" x14ac:dyDescent="0.25">
      <c r="A5" s="32" t="s">
        <v>69</v>
      </c>
      <c r="B5" s="34" t="s">
        <v>70</v>
      </c>
      <c r="C5" s="34" t="s">
        <v>85</v>
      </c>
      <c r="D5" s="34" t="s">
        <v>71</v>
      </c>
      <c r="E5" s="34" t="s">
        <v>72</v>
      </c>
      <c r="F5" s="34"/>
      <c r="G5" s="34" t="s">
        <v>73</v>
      </c>
      <c r="H5" s="34"/>
      <c r="I5" s="36" t="s">
        <v>74</v>
      </c>
    </row>
    <row r="6" spans="1:9" ht="15.75" thickBot="1" x14ac:dyDescent="0.3">
      <c r="A6" s="33"/>
      <c r="B6" s="35"/>
      <c r="C6" s="35"/>
      <c r="D6" s="35"/>
      <c r="E6" s="2" t="s">
        <v>75</v>
      </c>
      <c r="F6" s="2" t="s">
        <v>76</v>
      </c>
      <c r="G6" s="2" t="s">
        <v>77</v>
      </c>
      <c r="H6" s="2" t="s">
        <v>78</v>
      </c>
      <c r="I6" s="37"/>
    </row>
    <row r="7" spans="1:9" ht="15.75" thickBot="1" x14ac:dyDescent="0.3">
      <c r="A7" s="11"/>
      <c r="B7" s="12" t="s">
        <v>102</v>
      </c>
      <c r="C7" s="13"/>
      <c r="D7" s="3"/>
      <c r="E7" s="3"/>
      <c r="F7" s="3"/>
      <c r="G7" s="3"/>
      <c r="H7" s="3"/>
      <c r="I7" s="14"/>
    </row>
    <row r="8" spans="1:9" ht="90" x14ac:dyDescent="0.25">
      <c r="A8" s="26">
        <v>1</v>
      </c>
      <c r="B8" s="27" t="s">
        <v>1</v>
      </c>
      <c r="C8" s="27" t="s">
        <v>86</v>
      </c>
      <c r="D8" s="28" t="s">
        <v>2</v>
      </c>
      <c r="E8" s="28">
        <v>1</v>
      </c>
      <c r="F8" s="28"/>
      <c r="G8" s="28"/>
      <c r="H8" s="28"/>
      <c r="I8" s="29">
        <f t="shared" ref="I8:I27" si="0">E8*(G8+H8)</f>
        <v>0</v>
      </c>
    </row>
    <row r="9" spans="1:9" ht="30" x14ac:dyDescent="0.25">
      <c r="A9" s="15">
        <v>2</v>
      </c>
      <c r="B9" s="16" t="s">
        <v>3</v>
      </c>
      <c r="C9" s="16" t="s">
        <v>4</v>
      </c>
      <c r="D9" s="18" t="s">
        <v>2</v>
      </c>
      <c r="E9" s="18">
        <v>1</v>
      </c>
      <c r="F9" s="18"/>
      <c r="G9" s="18"/>
      <c r="H9" s="18"/>
      <c r="I9" s="19">
        <f t="shared" si="0"/>
        <v>0</v>
      </c>
    </row>
    <row r="10" spans="1:9" x14ac:dyDescent="0.25">
      <c r="A10" s="4">
        <v>3</v>
      </c>
      <c r="B10" s="16" t="s">
        <v>87</v>
      </c>
      <c r="C10" s="16" t="s">
        <v>88</v>
      </c>
      <c r="D10" s="18" t="s">
        <v>5</v>
      </c>
      <c r="E10" s="18">
        <v>90</v>
      </c>
      <c r="F10" s="18"/>
      <c r="G10" s="18"/>
      <c r="H10" s="18"/>
      <c r="I10" s="19">
        <f t="shared" si="0"/>
        <v>0</v>
      </c>
    </row>
    <row r="11" spans="1:9" ht="30" x14ac:dyDescent="0.25">
      <c r="A11" s="15">
        <v>4</v>
      </c>
      <c r="B11" s="16" t="s">
        <v>6</v>
      </c>
      <c r="C11" s="16" t="s">
        <v>7</v>
      </c>
      <c r="D11" s="18" t="s">
        <v>5</v>
      </c>
      <c r="E11" s="18">
        <v>40</v>
      </c>
      <c r="F11" s="18"/>
      <c r="G11" s="18"/>
      <c r="H11" s="18"/>
      <c r="I11" s="19">
        <f t="shared" si="0"/>
        <v>0</v>
      </c>
    </row>
    <row r="12" spans="1:9" x14ac:dyDescent="0.25">
      <c r="A12" s="4">
        <v>5</v>
      </c>
      <c r="B12" s="16" t="s">
        <v>8</v>
      </c>
      <c r="C12" s="16" t="s">
        <v>9</v>
      </c>
      <c r="D12" s="18" t="s">
        <v>5</v>
      </c>
      <c r="E12" s="18">
        <v>4</v>
      </c>
      <c r="F12" s="18"/>
      <c r="G12" s="18"/>
      <c r="H12" s="18"/>
      <c r="I12" s="19">
        <f t="shared" si="0"/>
        <v>0</v>
      </c>
    </row>
    <row r="13" spans="1:9" x14ac:dyDescent="0.25">
      <c r="A13" s="15">
        <v>6</v>
      </c>
      <c r="B13" s="16" t="s">
        <v>10</v>
      </c>
      <c r="C13" s="16" t="s">
        <v>11</v>
      </c>
      <c r="D13" s="18" t="s">
        <v>12</v>
      </c>
      <c r="E13" s="18">
        <v>400</v>
      </c>
      <c r="F13" s="18"/>
      <c r="G13" s="18"/>
      <c r="H13" s="18"/>
      <c r="I13" s="19">
        <f t="shared" si="0"/>
        <v>0</v>
      </c>
    </row>
    <row r="14" spans="1:9" x14ac:dyDescent="0.25">
      <c r="A14" s="4">
        <v>7</v>
      </c>
      <c r="B14" s="16" t="s">
        <v>13</v>
      </c>
      <c r="C14" s="16" t="s">
        <v>11</v>
      </c>
      <c r="D14" s="18" t="s">
        <v>12</v>
      </c>
      <c r="E14" s="18">
        <v>1500</v>
      </c>
      <c r="F14" s="18"/>
      <c r="G14" s="18"/>
      <c r="H14" s="18"/>
      <c r="I14" s="19">
        <f t="shared" si="0"/>
        <v>0</v>
      </c>
    </row>
    <row r="15" spans="1:9" x14ac:dyDescent="0.25">
      <c r="A15" s="15">
        <v>8</v>
      </c>
      <c r="B15" s="16" t="s">
        <v>14</v>
      </c>
      <c r="C15" s="16" t="s">
        <v>15</v>
      </c>
      <c r="D15" s="18" t="s">
        <v>5</v>
      </c>
      <c r="E15" s="18">
        <v>120</v>
      </c>
      <c r="F15" s="18"/>
      <c r="G15" s="18"/>
      <c r="H15" s="18"/>
      <c r="I15" s="19">
        <f t="shared" si="0"/>
        <v>0</v>
      </c>
    </row>
    <row r="16" spans="1:9" ht="30" x14ac:dyDescent="0.25">
      <c r="A16" s="4">
        <v>9</v>
      </c>
      <c r="B16" s="16" t="s">
        <v>16</v>
      </c>
      <c r="C16" s="16" t="s">
        <v>17</v>
      </c>
      <c r="D16" s="18" t="s">
        <v>12</v>
      </c>
      <c r="E16" s="18">
        <v>30</v>
      </c>
      <c r="F16" s="18"/>
      <c r="G16" s="18"/>
      <c r="H16" s="18"/>
      <c r="I16" s="19">
        <f t="shared" si="0"/>
        <v>0</v>
      </c>
    </row>
    <row r="17" spans="1:9" x14ac:dyDescent="0.25">
      <c r="A17" s="15">
        <v>10</v>
      </c>
      <c r="B17" s="16" t="s">
        <v>18</v>
      </c>
      <c r="C17" s="16" t="s">
        <v>19</v>
      </c>
      <c r="D17" s="18" t="s">
        <v>12</v>
      </c>
      <c r="E17" s="18">
        <v>20</v>
      </c>
      <c r="F17" s="18"/>
      <c r="G17" s="18"/>
      <c r="H17" s="18"/>
      <c r="I17" s="19">
        <f t="shared" si="0"/>
        <v>0</v>
      </c>
    </row>
    <row r="18" spans="1:9" ht="30" x14ac:dyDescent="0.25">
      <c r="A18" s="4">
        <v>11</v>
      </c>
      <c r="B18" s="16" t="s">
        <v>20</v>
      </c>
      <c r="C18" s="16"/>
      <c r="D18" s="18" t="s">
        <v>5</v>
      </c>
      <c r="E18" s="18">
        <v>6</v>
      </c>
      <c r="F18" s="18"/>
      <c r="G18" s="18"/>
      <c r="H18" s="18"/>
      <c r="I18" s="19">
        <f t="shared" si="0"/>
        <v>0</v>
      </c>
    </row>
    <row r="19" spans="1:9" ht="30" x14ac:dyDescent="0.25">
      <c r="A19" s="15">
        <v>12</v>
      </c>
      <c r="B19" s="16" t="s">
        <v>21</v>
      </c>
      <c r="C19" s="16" t="s">
        <v>17</v>
      </c>
      <c r="D19" s="18" t="s">
        <v>12</v>
      </c>
      <c r="E19" s="18">
        <v>200</v>
      </c>
      <c r="F19" s="18"/>
      <c r="G19" s="18"/>
      <c r="H19" s="18"/>
      <c r="I19" s="19">
        <f t="shared" si="0"/>
        <v>0</v>
      </c>
    </row>
    <row r="20" spans="1:9" x14ac:dyDescent="0.25">
      <c r="A20" s="4">
        <v>13</v>
      </c>
      <c r="B20" s="16" t="s">
        <v>22</v>
      </c>
      <c r="C20" s="16" t="s">
        <v>19</v>
      </c>
      <c r="D20" s="18" t="s">
        <v>12</v>
      </c>
      <c r="E20" s="18">
        <v>200</v>
      </c>
      <c r="F20" s="18"/>
      <c r="G20" s="18"/>
      <c r="H20" s="18"/>
      <c r="I20" s="19">
        <f t="shared" si="0"/>
        <v>0</v>
      </c>
    </row>
    <row r="21" spans="1:9" ht="30" x14ac:dyDescent="0.25">
      <c r="A21" s="15">
        <v>14</v>
      </c>
      <c r="B21" s="16" t="s">
        <v>23</v>
      </c>
      <c r="C21" s="16"/>
      <c r="D21" s="18" t="s">
        <v>5</v>
      </c>
      <c r="E21" s="18">
        <v>20</v>
      </c>
      <c r="F21" s="18"/>
      <c r="G21" s="18"/>
      <c r="H21" s="18"/>
      <c r="I21" s="19">
        <f t="shared" si="0"/>
        <v>0</v>
      </c>
    </row>
    <row r="22" spans="1:9" ht="30" x14ac:dyDescent="0.25">
      <c r="A22" s="4">
        <v>15</v>
      </c>
      <c r="B22" s="16" t="s">
        <v>97</v>
      </c>
      <c r="C22" s="16" t="s">
        <v>98</v>
      </c>
      <c r="D22" s="18" t="s">
        <v>12</v>
      </c>
      <c r="E22" s="18">
        <v>15</v>
      </c>
      <c r="F22" s="18"/>
      <c r="G22" s="18"/>
      <c r="H22" s="18"/>
      <c r="I22" s="19">
        <f t="shared" ref="I22:I23" si="1">E22*(G22+H22)</f>
        <v>0</v>
      </c>
    </row>
    <row r="23" spans="1:9" x14ac:dyDescent="0.25">
      <c r="A23" s="15">
        <v>16</v>
      </c>
      <c r="B23" s="16" t="s">
        <v>99</v>
      </c>
      <c r="C23" s="16" t="s">
        <v>99</v>
      </c>
      <c r="D23" s="18" t="s">
        <v>12</v>
      </c>
      <c r="E23" s="18">
        <v>15</v>
      </c>
      <c r="F23" s="18"/>
      <c r="G23" s="18"/>
      <c r="H23" s="18"/>
      <c r="I23" s="19">
        <f t="shared" si="1"/>
        <v>0</v>
      </c>
    </row>
    <row r="24" spans="1:9" ht="30" x14ac:dyDescent="0.25">
      <c r="A24" s="4">
        <v>17</v>
      </c>
      <c r="B24" s="17" t="s">
        <v>24</v>
      </c>
      <c r="C24" s="16" t="s">
        <v>89</v>
      </c>
      <c r="D24" s="18" t="s">
        <v>2</v>
      </c>
      <c r="E24" s="18">
        <v>2</v>
      </c>
      <c r="F24" s="18"/>
      <c r="G24" s="18"/>
      <c r="H24" s="18"/>
      <c r="I24" s="19">
        <f t="shared" si="0"/>
        <v>0</v>
      </c>
    </row>
    <row r="25" spans="1:9" x14ac:dyDescent="0.25">
      <c r="A25" s="15">
        <v>18</v>
      </c>
      <c r="B25" s="17" t="s">
        <v>25</v>
      </c>
      <c r="C25" s="16" t="s">
        <v>26</v>
      </c>
      <c r="D25" s="18" t="s">
        <v>5</v>
      </c>
      <c r="E25" s="18">
        <v>2</v>
      </c>
      <c r="F25" s="18"/>
      <c r="G25" s="18"/>
      <c r="H25" s="18"/>
      <c r="I25" s="19">
        <f t="shared" si="0"/>
        <v>0</v>
      </c>
    </row>
    <row r="26" spans="1:9" ht="30" x14ac:dyDescent="0.25">
      <c r="A26" s="4">
        <v>19</v>
      </c>
      <c r="B26" s="5"/>
      <c r="C26" s="5" t="s">
        <v>100</v>
      </c>
      <c r="D26" s="6" t="s">
        <v>2</v>
      </c>
      <c r="E26" s="6">
        <v>1</v>
      </c>
      <c r="F26" s="6"/>
      <c r="G26" s="6"/>
      <c r="H26" s="6"/>
      <c r="I26" s="7">
        <f t="shared" ref="I26" si="2">E26*(G26+H26)</f>
        <v>0</v>
      </c>
    </row>
    <row r="27" spans="1:9" ht="30" x14ac:dyDescent="0.25">
      <c r="A27" s="15">
        <v>20</v>
      </c>
      <c r="B27" s="5"/>
      <c r="C27" s="5" t="s">
        <v>101</v>
      </c>
      <c r="D27" s="6" t="s">
        <v>2</v>
      </c>
      <c r="E27" s="6">
        <v>1</v>
      </c>
      <c r="F27" s="6"/>
      <c r="G27" s="6"/>
      <c r="H27" s="6"/>
      <c r="I27" s="7">
        <f t="shared" si="0"/>
        <v>0</v>
      </c>
    </row>
    <row r="28" spans="1:9" ht="28.9" customHeight="1" x14ac:dyDescent="0.25">
      <c r="A28" s="4">
        <v>21</v>
      </c>
      <c r="B28" s="5" t="s">
        <v>95</v>
      </c>
      <c r="C28" s="5" t="s">
        <v>96</v>
      </c>
      <c r="D28" s="6" t="s">
        <v>2</v>
      </c>
      <c r="E28" s="6">
        <v>2</v>
      </c>
      <c r="F28" s="6"/>
      <c r="G28" s="6"/>
      <c r="H28" s="6"/>
      <c r="I28" s="7">
        <f t="shared" ref="I28:I56" si="3">E28*(G28+H28)</f>
        <v>0</v>
      </c>
    </row>
    <row r="29" spans="1:9" ht="30" x14ac:dyDescent="0.25">
      <c r="A29" s="15">
        <v>22</v>
      </c>
      <c r="B29" s="16" t="s">
        <v>90</v>
      </c>
      <c r="C29" s="16" t="s">
        <v>92</v>
      </c>
      <c r="D29" s="18" t="s">
        <v>2</v>
      </c>
      <c r="E29" s="18">
        <v>1</v>
      </c>
      <c r="F29" s="18"/>
      <c r="G29" s="18"/>
      <c r="H29" s="18"/>
      <c r="I29" s="19">
        <f t="shared" si="3"/>
        <v>0</v>
      </c>
    </row>
    <row r="30" spans="1:9" ht="60" x14ac:dyDescent="0.25">
      <c r="A30" s="4">
        <v>23</v>
      </c>
      <c r="B30" s="16" t="s">
        <v>91</v>
      </c>
      <c r="C30" s="16" t="s">
        <v>27</v>
      </c>
      <c r="D30" s="18" t="s">
        <v>2</v>
      </c>
      <c r="E30" s="18">
        <v>1</v>
      </c>
      <c r="F30" s="18"/>
      <c r="G30" s="18"/>
      <c r="H30" s="18"/>
      <c r="I30" s="19">
        <f t="shared" si="3"/>
        <v>0</v>
      </c>
    </row>
    <row r="31" spans="1:9" ht="60" x14ac:dyDescent="0.25">
      <c r="A31" s="15">
        <v>24</v>
      </c>
      <c r="B31" s="16" t="s">
        <v>28</v>
      </c>
      <c r="C31" s="16" t="s">
        <v>29</v>
      </c>
      <c r="D31" s="18" t="s">
        <v>2</v>
      </c>
      <c r="E31" s="18">
        <v>1</v>
      </c>
      <c r="F31" s="18"/>
      <c r="G31" s="18"/>
      <c r="H31" s="18"/>
      <c r="I31" s="19">
        <f t="shared" si="3"/>
        <v>0</v>
      </c>
    </row>
    <row r="32" spans="1:9" ht="30" x14ac:dyDescent="0.25">
      <c r="A32" s="4">
        <v>25</v>
      </c>
      <c r="B32" s="16" t="s">
        <v>93</v>
      </c>
      <c r="C32" s="16" t="s">
        <v>94</v>
      </c>
      <c r="D32" s="18" t="s">
        <v>12</v>
      </c>
      <c r="E32" s="18">
        <v>15</v>
      </c>
      <c r="F32" s="18"/>
      <c r="G32" s="18"/>
      <c r="H32" s="18"/>
      <c r="I32" s="19">
        <f t="shared" si="3"/>
        <v>0</v>
      </c>
    </row>
    <row r="33" spans="1:9" x14ac:dyDescent="0.25">
      <c r="A33" s="15">
        <v>26</v>
      </c>
      <c r="B33" s="16" t="s">
        <v>30</v>
      </c>
      <c r="C33" s="16" t="s">
        <v>31</v>
      </c>
      <c r="D33" s="18" t="s">
        <v>12</v>
      </c>
      <c r="E33" s="18">
        <v>10</v>
      </c>
      <c r="F33" s="18"/>
      <c r="G33" s="18"/>
      <c r="H33" s="18"/>
      <c r="I33" s="19">
        <f t="shared" si="3"/>
        <v>0</v>
      </c>
    </row>
    <row r="34" spans="1:9" ht="30" x14ac:dyDescent="0.25">
      <c r="A34" s="4">
        <v>27</v>
      </c>
      <c r="B34" s="16" t="s">
        <v>32</v>
      </c>
      <c r="C34" s="16" t="s">
        <v>33</v>
      </c>
      <c r="D34" s="18" t="s">
        <v>12</v>
      </c>
      <c r="E34" s="18">
        <v>200</v>
      </c>
      <c r="F34" s="18"/>
      <c r="G34" s="18"/>
      <c r="H34" s="18"/>
      <c r="I34" s="19">
        <f t="shared" ref="I34" si="4">E34*(G34+H34)</f>
        <v>0</v>
      </c>
    </row>
    <row r="35" spans="1:9" ht="30" x14ac:dyDescent="0.25">
      <c r="A35" s="15">
        <v>28</v>
      </c>
      <c r="B35" s="16" t="s">
        <v>106</v>
      </c>
      <c r="C35" s="16" t="s">
        <v>107</v>
      </c>
      <c r="D35" s="18" t="s">
        <v>12</v>
      </c>
      <c r="E35" s="18">
        <v>200</v>
      </c>
      <c r="F35" s="18"/>
      <c r="G35" s="18"/>
      <c r="H35" s="18"/>
      <c r="I35" s="19">
        <f t="shared" si="3"/>
        <v>0</v>
      </c>
    </row>
    <row r="36" spans="1:9" x14ac:dyDescent="0.25">
      <c r="A36" s="4">
        <v>29</v>
      </c>
      <c r="B36" s="16" t="s">
        <v>34</v>
      </c>
      <c r="C36" s="16" t="s">
        <v>35</v>
      </c>
      <c r="D36" s="18" t="s">
        <v>5</v>
      </c>
      <c r="E36" s="18">
        <v>1000</v>
      </c>
      <c r="F36" s="18"/>
      <c r="G36" s="18"/>
      <c r="H36" s="18"/>
      <c r="I36" s="19">
        <f t="shared" si="3"/>
        <v>0</v>
      </c>
    </row>
    <row r="37" spans="1:9" ht="30" x14ac:dyDescent="0.25">
      <c r="A37" s="15">
        <v>30</v>
      </c>
      <c r="B37" s="16"/>
      <c r="C37" s="16" t="s">
        <v>36</v>
      </c>
      <c r="D37" s="18" t="s">
        <v>2</v>
      </c>
      <c r="E37" s="18">
        <v>1</v>
      </c>
      <c r="F37" s="18"/>
      <c r="G37" s="18"/>
      <c r="H37" s="18"/>
      <c r="I37" s="19">
        <f t="shared" si="3"/>
        <v>0</v>
      </c>
    </row>
    <row r="38" spans="1:9" x14ac:dyDescent="0.25">
      <c r="A38" s="4">
        <v>31</v>
      </c>
      <c r="B38" s="16" t="s">
        <v>37</v>
      </c>
      <c r="C38" s="16" t="s">
        <v>38</v>
      </c>
      <c r="D38" s="18" t="s">
        <v>5</v>
      </c>
      <c r="E38" s="18">
        <v>4</v>
      </c>
      <c r="F38" s="18"/>
      <c r="G38" s="18"/>
      <c r="H38" s="18"/>
      <c r="I38" s="19">
        <f t="shared" si="3"/>
        <v>0</v>
      </c>
    </row>
    <row r="39" spans="1:9" ht="30" x14ac:dyDescent="0.25">
      <c r="A39" s="15">
        <v>32</v>
      </c>
      <c r="B39" s="16" t="s">
        <v>39</v>
      </c>
      <c r="C39" s="16" t="s">
        <v>40</v>
      </c>
      <c r="D39" s="18" t="s">
        <v>12</v>
      </c>
      <c r="E39" s="18">
        <v>120</v>
      </c>
      <c r="F39" s="18"/>
      <c r="G39" s="18"/>
      <c r="H39" s="18"/>
      <c r="I39" s="19">
        <f t="shared" si="3"/>
        <v>0</v>
      </c>
    </row>
    <row r="40" spans="1:9" ht="30" x14ac:dyDescent="0.25">
      <c r="A40" s="4">
        <v>33</v>
      </c>
      <c r="B40" s="17" t="s">
        <v>41</v>
      </c>
      <c r="C40" s="16" t="s">
        <v>42</v>
      </c>
      <c r="D40" s="18" t="s">
        <v>12</v>
      </c>
      <c r="E40" s="18">
        <v>100</v>
      </c>
      <c r="F40" s="18"/>
      <c r="G40" s="18"/>
      <c r="H40" s="18"/>
      <c r="I40" s="19">
        <f t="shared" si="3"/>
        <v>0</v>
      </c>
    </row>
    <row r="41" spans="1:9" ht="30" x14ac:dyDescent="0.25">
      <c r="A41" s="15">
        <v>34</v>
      </c>
      <c r="B41" s="17" t="s">
        <v>43</v>
      </c>
      <c r="C41" s="16" t="s">
        <v>44</v>
      </c>
      <c r="D41" s="18" t="s">
        <v>12</v>
      </c>
      <c r="E41" s="18">
        <v>100</v>
      </c>
      <c r="F41" s="18"/>
      <c r="G41" s="18"/>
      <c r="H41" s="18"/>
      <c r="I41" s="19">
        <f t="shared" si="3"/>
        <v>0</v>
      </c>
    </row>
    <row r="42" spans="1:9" ht="30" x14ac:dyDescent="0.25">
      <c r="A42" s="4">
        <v>35</v>
      </c>
      <c r="B42" s="8" t="s">
        <v>39</v>
      </c>
      <c r="C42" s="20" t="s">
        <v>45</v>
      </c>
      <c r="D42" s="9" t="s">
        <v>12</v>
      </c>
      <c r="E42" s="9">
        <v>100</v>
      </c>
      <c r="F42" s="9"/>
      <c r="G42" s="9"/>
      <c r="H42" s="9"/>
      <c r="I42" s="10">
        <f t="shared" si="3"/>
        <v>0</v>
      </c>
    </row>
    <row r="43" spans="1:9" ht="30" x14ac:dyDescent="0.25">
      <c r="A43" s="15">
        <v>36</v>
      </c>
      <c r="B43" s="8" t="s">
        <v>46</v>
      </c>
      <c r="C43" s="20" t="s">
        <v>47</v>
      </c>
      <c r="D43" s="9" t="s">
        <v>5</v>
      </c>
      <c r="E43" s="9">
        <v>50</v>
      </c>
      <c r="F43" s="9"/>
      <c r="G43" s="9"/>
      <c r="H43" s="9"/>
      <c r="I43" s="10">
        <f t="shared" si="3"/>
        <v>0</v>
      </c>
    </row>
    <row r="44" spans="1:9" ht="45" x14ac:dyDescent="0.25">
      <c r="A44" s="4">
        <v>37</v>
      </c>
      <c r="B44" s="16" t="s">
        <v>48</v>
      </c>
      <c r="C44" s="16" t="s">
        <v>49</v>
      </c>
      <c r="D44" s="18" t="s">
        <v>5</v>
      </c>
      <c r="E44" s="18">
        <v>2</v>
      </c>
      <c r="F44" s="18"/>
      <c r="G44" s="18"/>
      <c r="H44" s="18"/>
      <c r="I44" s="19">
        <f t="shared" ref="I44:I48" si="5">E44*(G44+H44)</f>
        <v>0</v>
      </c>
    </row>
    <row r="45" spans="1:9" ht="45" x14ac:dyDescent="0.25">
      <c r="A45" s="15">
        <v>38</v>
      </c>
      <c r="B45" s="5" t="s">
        <v>103</v>
      </c>
      <c r="C45" s="5" t="s">
        <v>103</v>
      </c>
      <c r="D45" s="6" t="s">
        <v>5</v>
      </c>
      <c r="E45" s="6">
        <v>1</v>
      </c>
      <c r="F45" s="6"/>
      <c r="G45" s="6"/>
      <c r="H45" s="6"/>
      <c r="I45" s="7">
        <f t="shared" si="5"/>
        <v>0</v>
      </c>
    </row>
    <row r="46" spans="1:9" ht="45" x14ac:dyDescent="0.25">
      <c r="A46" s="4">
        <v>39</v>
      </c>
      <c r="B46" s="5" t="s">
        <v>105</v>
      </c>
      <c r="C46" s="5" t="s">
        <v>105</v>
      </c>
      <c r="D46" s="6" t="s">
        <v>5</v>
      </c>
      <c r="E46" s="6">
        <v>1</v>
      </c>
      <c r="F46" s="6"/>
      <c r="G46" s="6"/>
      <c r="H46" s="6"/>
      <c r="I46" s="7">
        <f t="shared" si="5"/>
        <v>0</v>
      </c>
    </row>
    <row r="47" spans="1:9" ht="45" x14ac:dyDescent="0.25">
      <c r="A47" s="15">
        <v>40</v>
      </c>
      <c r="B47" s="5" t="s">
        <v>109</v>
      </c>
      <c r="C47" s="5" t="s">
        <v>108</v>
      </c>
      <c r="D47" s="6" t="s">
        <v>12</v>
      </c>
      <c r="E47" s="6">
        <v>9</v>
      </c>
      <c r="F47" s="6"/>
      <c r="G47" s="6"/>
      <c r="H47" s="6"/>
      <c r="I47" s="7">
        <f t="shared" si="5"/>
        <v>0</v>
      </c>
    </row>
    <row r="48" spans="1:9" x14ac:dyDescent="0.25">
      <c r="A48" s="4">
        <v>41</v>
      </c>
      <c r="B48" s="5" t="s">
        <v>110</v>
      </c>
      <c r="C48" s="5"/>
      <c r="D48" s="6" t="s">
        <v>2</v>
      </c>
      <c r="E48" s="6">
        <v>1</v>
      </c>
      <c r="F48" s="6"/>
      <c r="G48" s="6"/>
      <c r="H48" s="6"/>
      <c r="I48" s="7">
        <f t="shared" si="5"/>
        <v>0</v>
      </c>
    </row>
    <row r="49" spans="1:9" ht="15.75" thickBot="1" x14ac:dyDescent="0.3">
      <c r="A49" s="15">
        <v>42</v>
      </c>
      <c r="B49" s="5" t="s">
        <v>113</v>
      </c>
      <c r="C49" s="5" t="s">
        <v>117</v>
      </c>
      <c r="D49" s="6" t="s">
        <v>2</v>
      </c>
      <c r="E49" s="6">
        <v>1</v>
      </c>
      <c r="F49" s="6"/>
      <c r="G49" s="6"/>
      <c r="H49" s="6"/>
      <c r="I49" s="7">
        <f t="shared" si="3"/>
        <v>0</v>
      </c>
    </row>
    <row r="50" spans="1:9" ht="15.75" thickBot="1" x14ac:dyDescent="0.3">
      <c r="A50" s="11"/>
      <c r="B50" s="12" t="s">
        <v>79</v>
      </c>
      <c r="C50" s="13"/>
      <c r="D50" s="3"/>
      <c r="E50" s="3"/>
      <c r="F50" s="3"/>
      <c r="G50" s="3"/>
      <c r="H50" s="3"/>
      <c r="I50" s="14">
        <f t="shared" ref="I50" si="6">E50*(G50+H50)</f>
        <v>0</v>
      </c>
    </row>
    <row r="51" spans="1:9" ht="30" x14ac:dyDescent="0.25">
      <c r="A51" s="4">
        <v>43</v>
      </c>
      <c r="B51" s="5" t="s">
        <v>50</v>
      </c>
      <c r="C51" s="5" t="s">
        <v>51</v>
      </c>
      <c r="D51" s="6" t="s">
        <v>2</v>
      </c>
      <c r="E51" s="6">
        <v>1</v>
      </c>
      <c r="F51" s="6"/>
      <c r="G51" s="6"/>
      <c r="H51" s="6"/>
      <c r="I51" s="7">
        <f t="shared" si="3"/>
        <v>0</v>
      </c>
    </row>
    <row r="52" spans="1:9" ht="30" x14ac:dyDescent="0.25">
      <c r="A52" s="4">
        <v>44</v>
      </c>
      <c r="B52" s="5" t="s">
        <v>52</v>
      </c>
      <c r="C52" s="5"/>
      <c r="D52" s="6" t="s">
        <v>2</v>
      </c>
      <c r="E52" s="6">
        <v>1</v>
      </c>
      <c r="F52" s="6"/>
      <c r="G52" s="6"/>
      <c r="H52" s="6"/>
      <c r="I52" s="7">
        <f t="shared" si="3"/>
        <v>0</v>
      </c>
    </row>
    <row r="53" spans="1:9" ht="30" x14ac:dyDescent="0.25">
      <c r="A53" s="4">
        <v>45</v>
      </c>
      <c r="B53" s="16" t="s">
        <v>53</v>
      </c>
      <c r="C53" s="16" t="s">
        <v>54</v>
      </c>
      <c r="D53" s="18" t="s">
        <v>2</v>
      </c>
      <c r="E53" s="18">
        <v>1</v>
      </c>
      <c r="F53" s="18"/>
      <c r="G53" s="18"/>
      <c r="H53" s="18"/>
      <c r="I53" s="19">
        <f t="shared" si="3"/>
        <v>0</v>
      </c>
    </row>
    <row r="54" spans="1:9" ht="30" x14ac:dyDescent="0.25">
      <c r="A54" s="4">
        <v>46</v>
      </c>
      <c r="B54" s="16" t="s">
        <v>104</v>
      </c>
      <c r="C54" s="16" t="s">
        <v>123</v>
      </c>
      <c r="D54" s="18" t="s">
        <v>2</v>
      </c>
      <c r="E54" s="18">
        <v>1</v>
      </c>
      <c r="F54" s="18"/>
      <c r="G54" s="18"/>
      <c r="H54" s="18"/>
      <c r="I54" s="19">
        <f t="shared" ref="I54" si="7">E54*(G54+H54)</f>
        <v>0</v>
      </c>
    </row>
    <row r="55" spans="1:9" ht="30" x14ac:dyDescent="0.25">
      <c r="A55" s="4">
        <v>47</v>
      </c>
      <c r="B55" s="16" t="s">
        <v>124</v>
      </c>
      <c r="C55" s="16" t="s">
        <v>125</v>
      </c>
      <c r="D55" s="18" t="s">
        <v>2</v>
      </c>
      <c r="E55" s="18">
        <v>1</v>
      </c>
      <c r="F55" s="18"/>
      <c r="G55" s="18"/>
      <c r="H55" s="18"/>
      <c r="I55" s="19">
        <f t="shared" si="3"/>
        <v>0</v>
      </c>
    </row>
    <row r="56" spans="1:9" ht="30" x14ac:dyDescent="0.25">
      <c r="A56" s="4">
        <v>48</v>
      </c>
      <c r="B56" s="16" t="s">
        <v>111</v>
      </c>
      <c r="C56" s="16" t="s">
        <v>112</v>
      </c>
      <c r="D56" s="18" t="s">
        <v>5</v>
      </c>
      <c r="E56" s="18">
        <v>4</v>
      </c>
      <c r="F56" s="18"/>
      <c r="G56" s="18"/>
      <c r="H56" s="18"/>
      <c r="I56" s="19">
        <f t="shared" si="3"/>
        <v>0</v>
      </c>
    </row>
    <row r="57" spans="1:9" ht="45" x14ac:dyDescent="0.25">
      <c r="A57" s="4">
        <v>49</v>
      </c>
      <c r="B57" s="5" t="s">
        <v>55</v>
      </c>
      <c r="C57" s="5" t="s">
        <v>56</v>
      </c>
      <c r="D57" s="6" t="s">
        <v>2</v>
      </c>
      <c r="E57" s="6">
        <v>4</v>
      </c>
      <c r="F57" s="6"/>
      <c r="G57" s="6"/>
      <c r="H57" s="6"/>
      <c r="I57" s="7">
        <f t="shared" ref="I57:I62" si="8">E57*(G57+H57)</f>
        <v>0</v>
      </c>
    </row>
    <row r="58" spans="1:9" x14ac:dyDescent="0.25">
      <c r="A58" s="4">
        <v>50</v>
      </c>
      <c r="B58" s="16" t="s">
        <v>57</v>
      </c>
      <c r="C58" s="16" t="s">
        <v>58</v>
      </c>
      <c r="D58" s="18" t="s">
        <v>2</v>
      </c>
      <c r="E58" s="18">
        <v>1</v>
      </c>
      <c r="F58" s="18"/>
      <c r="G58" s="18"/>
      <c r="H58" s="18"/>
      <c r="I58" s="19">
        <f t="shared" si="8"/>
        <v>0</v>
      </c>
    </row>
    <row r="59" spans="1:9" ht="45" x14ac:dyDescent="0.25">
      <c r="A59" s="4">
        <v>51</v>
      </c>
      <c r="B59" s="16" t="s">
        <v>59</v>
      </c>
      <c r="C59" s="16" t="s">
        <v>60</v>
      </c>
      <c r="D59" s="18" t="s">
        <v>2</v>
      </c>
      <c r="E59" s="18">
        <v>1</v>
      </c>
      <c r="F59" s="18"/>
      <c r="G59" s="18"/>
      <c r="H59" s="18"/>
      <c r="I59" s="19">
        <f t="shared" si="8"/>
        <v>0</v>
      </c>
    </row>
    <row r="60" spans="1:9" ht="30" x14ac:dyDescent="0.25">
      <c r="A60" s="4">
        <v>52</v>
      </c>
      <c r="B60" s="16" t="s">
        <v>115</v>
      </c>
      <c r="C60" s="16" t="s">
        <v>116</v>
      </c>
      <c r="D60" s="18" t="s">
        <v>2</v>
      </c>
      <c r="E60" s="18">
        <v>1</v>
      </c>
      <c r="F60" s="18"/>
      <c r="G60" s="18"/>
      <c r="H60" s="18"/>
      <c r="I60" s="19">
        <f t="shared" ref="I60" si="9">E60*(G60+H60)</f>
        <v>0</v>
      </c>
    </row>
    <row r="61" spans="1:9" x14ac:dyDescent="0.25">
      <c r="A61" s="4">
        <v>53</v>
      </c>
      <c r="B61" s="16" t="s">
        <v>61</v>
      </c>
      <c r="C61" s="16" t="s">
        <v>114</v>
      </c>
      <c r="D61" s="18" t="s">
        <v>2</v>
      </c>
      <c r="E61" s="18">
        <v>1</v>
      </c>
      <c r="F61" s="18"/>
      <c r="G61" s="18"/>
      <c r="H61" s="18"/>
      <c r="I61" s="19">
        <f t="shared" si="8"/>
        <v>0</v>
      </c>
    </row>
    <row r="62" spans="1:9" x14ac:dyDescent="0.25">
      <c r="A62" s="4">
        <v>54</v>
      </c>
      <c r="B62" s="16" t="s">
        <v>62</v>
      </c>
      <c r="C62" s="17" t="s">
        <v>63</v>
      </c>
      <c r="D62" s="18" t="s">
        <v>2</v>
      </c>
      <c r="E62" s="18">
        <v>1</v>
      </c>
      <c r="F62" s="18"/>
      <c r="G62" s="18"/>
      <c r="H62" s="18"/>
      <c r="I62" s="19">
        <f t="shared" si="8"/>
        <v>0</v>
      </c>
    </row>
    <row r="63" spans="1:9" ht="30" x14ac:dyDescent="0.25">
      <c r="A63" s="4">
        <v>55</v>
      </c>
      <c r="B63" s="5" t="s">
        <v>64</v>
      </c>
      <c r="C63" s="5" t="s">
        <v>65</v>
      </c>
      <c r="D63" s="6" t="s">
        <v>2</v>
      </c>
      <c r="E63" s="6">
        <v>1</v>
      </c>
      <c r="F63" s="6"/>
      <c r="G63" s="6"/>
      <c r="H63" s="6"/>
      <c r="I63" s="7">
        <f t="shared" ref="I63:I66" si="10">E63*(G63+H63)</f>
        <v>0</v>
      </c>
    </row>
    <row r="64" spans="1:9" ht="30" x14ac:dyDescent="0.25">
      <c r="A64" s="4">
        <v>56</v>
      </c>
      <c r="B64" s="16" t="s">
        <v>66</v>
      </c>
      <c r="C64" s="16" t="s">
        <v>67</v>
      </c>
      <c r="D64" s="18" t="s">
        <v>2</v>
      </c>
      <c r="E64" s="18">
        <v>1</v>
      </c>
      <c r="F64" s="18"/>
      <c r="G64" s="18"/>
      <c r="H64" s="18"/>
      <c r="I64" s="19">
        <f t="shared" si="10"/>
        <v>0</v>
      </c>
    </row>
    <row r="65" spans="1:9" ht="45" x14ac:dyDescent="0.25">
      <c r="A65" s="4">
        <v>57</v>
      </c>
      <c r="B65" s="16" t="s">
        <v>118</v>
      </c>
      <c r="C65" s="16" t="s">
        <v>119</v>
      </c>
      <c r="D65" s="18" t="s">
        <v>2</v>
      </c>
      <c r="E65" s="18">
        <v>1</v>
      </c>
      <c r="F65" s="18"/>
      <c r="G65" s="18"/>
      <c r="H65" s="18"/>
      <c r="I65" s="19">
        <f t="shared" ref="I65" si="11">E65*(G65+H65)</f>
        <v>0</v>
      </c>
    </row>
    <row r="66" spans="1:9" ht="30" x14ac:dyDescent="0.25">
      <c r="A66" s="4">
        <v>58</v>
      </c>
      <c r="B66" s="16" t="s">
        <v>120</v>
      </c>
      <c r="C66" s="16" t="s">
        <v>121</v>
      </c>
      <c r="D66" s="18" t="s">
        <v>2</v>
      </c>
      <c r="E66" s="18">
        <v>1</v>
      </c>
      <c r="F66" s="18"/>
      <c r="G66" s="18"/>
      <c r="H66" s="18"/>
      <c r="I66" s="19">
        <f t="shared" si="10"/>
        <v>0</v>
      </c>
    </row>
    <row r="67" spans="1:9" ht="15.75" thickBot="1" x14ac:dyDescent="0.3">
      <c r="A67" s="15"/>
      <c r="B67" s="16"/>
      <c r="C67" s="17"/>
      <c r="D67" s="18"/>
      <c r="E67" s="17"/>
      <c r="F67" s="18"/>
      <c r="G67" s="18"/>
      <c r="H67" s="18"/>
      <c r="I67" s="19"/>
    </row>
    <row r="68" spans="1:9" ht="15.75" thickBot="1" x14ac:dyDescent="0.3">
      <c r="A68" s="11"/>
      <c r="B68" s="12" t="s">
        <v>122</v>
      </c>
      <c r="C68" s="13"/>
      <c r="D68" s="3"/>
      <c r="E68" s="3"/>
      <c r="F68" s="3"/>
      <c r="G68" s="3"/>
      <c r="H68" s="3"/>
      <c r="I68" s="14">
        <f>SUM(I7:I67)</f>
        <v>0</v>
      </c>
    </row>
    <row r="69" spans="1:9" x14ac:dyDescent="0.25">
      <c r="B69" s="22"/>
      <c r="E69" s="21"/>
      <c r="F69" s="21"/>
      <c r="G69" s="21"/>
      <c r="H69" s="21"/>
    </row>
    <row r="70" spans="1:9" x14ac:dyDescent="0.25">
      <c r="B70" s="22"/>
      <c r="E70" s="21"/>
      <c r="F70" s="21"/>
      <c r="G70" s="21"/>
      <c r="H70" s="21"/>
    </row>
    <row r="71" spans="1:9" x14ac:dyDescent="0.25">
      <c r="B71" s="22"/>
      <c r="E71" s="21"/>
      <c r="H71" s="21"/>
    </row>
    <row r="72" spans="1:9" x14ac:dyDescent="0.25">
      <c r="B72" s="22"/>
      <c r="E72" s="21"/>
      <c r="H72" s="21"/>
    </row>
    <row r="73" spans="1:9" x14ac:dyDescent="0.25">
      <c r="B73" s="22"/>
      <c r="E73" s="21"/>
      <c r="H73" s="21"/>
    </row>
  </sheetData>
  <mergeCells count="8">
    <mergeCell ref="B4:I4"/>
    <mergeCell ref="A5:A6"/>
    <mergeCell ref="B5:B6"/>
    <mergeCell ref="C5:C6"/>
    <mergeCell ref="D5:D6"/>
    <mergeCell ref="E5:F5"/>
    <mergeCell ref="G5:H5"/>
    <mergeCell ref="I5:I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KRÁLŮV DVŮR - ZŠ JUNGMANNOVA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Kastner</dc:creator>
  <cp:lastModifiedBy>Pavel Kastner</cp:lastModifiedBy>
  <dcterms:created xsi:type="dcterms:W3CDTF">2025-04-11T16:35:26Z</dcterms:created>
  <dcterms:modified xsi:type="dcterms:W3CDTF">2025-04-11T18:21:11Z</dcterms:modified>
</cp:coreProperties>
</file>