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760" windowWidth="8460" windowHeight="5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<sst xmlns="http://schemas.openxmlformats.org/spreadsheetml/2006/main" count="213" uniqueCount="119">
  <si>
    <t>počet nádob</t>
  </si>
  <si>
    <t>Kč</t>
  </si>
  <si>
    <t>cena za svoz všech nádob/rok</t>
  </si>
  <si>
    <t>Kč/rok</t>
  </si>
  <si>
    <t>Celkem</t>
  </si>
  <si>
    <t xml:space="preserve">název odpadu </t>
  </si>
  <si>
    <t>Kč/t</t>
  </si>
  <si>
    <t>kód odpadu</t>
  </si>
  <si>
    <t>rozpouštědla</t>
  </si>
  <si>
    <t>Mobilní svoz nebezpečných odpadů</t>
  </si>
  <si>
    <t>roků</t>
  </si>
  <si>
    <t>služba</t>
  </si>
  <si>
    <t>zářivky a jiný odpad (rtuť)</t>
  </si>
  <si>
    <t>200121*</t>
  </si>
  <si>
    <t>(hnízda)</t>
  </si>
  <si>
    <t>t</t>
  </si>
  <si>
    <t xml:space="preserve">počty ks </t>
  </si>
  <si>
    <t>obsah nádob</t>
  </si>
  <si>
    <t>1100 l</t>
  </si>
  <si>
    <t>počet svozů/rok</t>
  </si>
  <si>
    <t>bude fakturováno podle skutečně odvezeného množství</t>
  </si>
  <si>
    <t>Souhrn dílčích služeb za 1 rok a za 4 roky</t>
  </si>
  <si>
    <t>doplňujte pouze do žlutých polí</t>
  </si>
  <si>
    <t>objem nádoby</t>
  </si>
  <si>
    <t>cena za 1 nádobu a rok</t>
  </si>
  <si>
    <t>Celkem bez DPH</t>
  </si>
  <si>
    <t>POLOŽKOVÝ ROZPOČET</t>
  </si>
  <si>
    <t>vlastnictví nádob</t>
  </si>
  <si>
    <t>prázd. obaly</t>
  </si>
  <si>
    <t>barvy</t>
  </si>
  <si>
    <t>měrná jednotka</t>
  </si>
  <si>
    <t xml:space="preserve">množství /rok </t>
  </si>
  <si>
    <t>VoK 13m3</t>
  </si>
  <si>
    <t xml:space="preserve">Mobilní svoz nebezpečných odpadů </t>
  </si>
  <si>
    <t>mobilní svoz nebezpečných odpadů</t>
  </si>
  <si>
    <t>ks</t>
  </si>
  <si>
    <t>celkem tun za rok 2019</t>
  </si>
  <si>
    <t>Kč/4roky</t>
  </si>
  <si>
    <t>Pronájem a přistavení VO kontejneru na vyžádání</t>
  </si>
  <si>
    <t>120 l</t>
  </si>
  <si>
    <t>plastový pytel 50 l</t>
  </si>
  <si>
    <t>směsný KO</t>
  </si>
  <si>
    <t>celkem za svoz všech nádob/rok</t>
  </si>
  <si>
    <t>Mytí nádob</t>
  </si>
  <si>
    <t>počty nádob</t>
  </si>
  <si>
    <t>cena za mytí všech nádob</t>
  </si>
  <si>
    <t>Úklid okolí sběrných hnízd</t>
  </si>
  <si>
    <t xml:space="preserve">cena za úklid 1 hnízda </t>
  </si>
  <si>
    <t>cena za úklid všech hnízd</t>
  </si>
  <si>
    <t>(není zahrnuto v souhrnu)</t>
  </si>
  <si>
    <t>počet hnízd</t>
  </si>
  <si>
    <t>Úklid okolí sběrných míst</t>
  </si>
  <si>
    <t xml:space="preserve"> </t>
  </si>
  <si>
    <t>počet svozů za rok</t>
  </si>
  <si>
    <t>podzemní kontejner 3000 l</t>
  </si>
  <si>
    <t>polopodzemní kontejner 5000 l</t>
  </si>
  <si>
    <r>
      <t>1100 l</t>
    </r>
    <r>
      <rPr>
        <sz val="9"/>
        <rFont val="Times New Roman"/>
        <family val="1"/>
      </rPr>
      <t xml:space="preserve"> se spodním výsypem</t>
    </r>
  </si>
  <si>
    <r>
      <t>2100 l</t>
    </r>
    <r>
      <rPr>
        <sz val="9"/>
        <rFont val="Times New Roman"/>
        <family val="1"/>
      </rPr>
      <t xml:space="preserve"> se spodním výsypem</t>
    </r>
  </si>
  <si>
    <r>
      <t xml:space="preserve">3000 l </t>
    </r>
    <r>
      <rPr>
        <sz val="9"/>
        <rFont val="Times New Roman"/>
        <family val="1"/>
      </rPr>
      <t>podzemní a polopodzemní</t>
    </r>
  </si>
  <si>
    <r>
      <t xml:space="preserve">1100 l </t>
    </r>
    <r>
      <rPr>
        <sz val="9"/>
        <rFont val="Times New Roman"/>
        <family val="1"/>
      </rPr>
      <t>s horním výsypem</t>
    </r>
  </si>
  <si>
    <t>Pesticidy</t>
  </si>
  <si>
    <t>Kyseliny</t>
  </si>
  <si>
    <t>Mobilní svoz  nebezpečných odpadů bude prováděn 2x ročně za asistence obsluhy zajištěné ze strany dodavatele.</t>
  </si>
  <si>
    <t>beton</t>
  </si>
  <si>
    <t>kabely neuvedené pod číslem 17 04</t>
  </si>
  <si>
    <t xml:space="preserve">zemina a kamení neuvedené pod číslem </t>
  </si>
  <si>
    <t>stavební ,ateriály na bázi sádry neuvedené pod číslem</t>
  </si>
  <si>
    <t>směsné stavební a demoliční odpady</t>
  </si>
  <si>
    <t>jiné motorové, převodové a mazací oleje</t>
  </si>
  <si>
    <t>absorpční činidla, filtrační materiály (včetně olejových filtrů jinak blíže neurčených), čisticí tkaniny a ochranné oděvy znečištěné nebezpečnými látkami</t>
  </si>
  <si>
    <t>brzdové kapaliny</t>
  </si>
  <si>
    <t>nemrznoucí kapaliny obsahující nebezpečné látky</t>
  </si>
  <si>
    <t>laboratorní chemikálie a jejich směsi, které jsou nebo obsahují nebezpečné látky</t>
  </si>
  <si>
    <t>město</t>
  </si>
  <si>
    <r>
      <t>orientační váha za rok</t>
    </r>
    <r>
      <rPr>
        <sz val="11"/>
        <color indexed="10"/>
        <rFont val="Times New Roman"/>
        <family val="1"/>
      </rPr>
      <t xml:space="preserve"> 2019 - </t>
    </r>
    <r>
      <rPr>
        <b/>
        <sz val="11"/>
        <color indexed="10"/>
        <rFont val="Times New Roman"/>
        <family val="1"/>
      </rPr>
      <t>2029 t</t>
    </r>
  </si>
  <si>
    <r>
      <t>orientační váha za rok 2019 -</t>
    </r>
    <r>
      <rPr>
        <sz val="11"/>
        <color indexed="10"/>
        <rFont val="Times New Roman"/>
        <family val="1"/>
      </rPr>
      <t xml:space="preserve">115 </t>
    </r>
    <r>
      <rPr>
        <b/>
        <sz val="11"/>
        <color indexed="10"/>
        <rFont val="Times New Roman"/>
        <family val="1"/>
      </rPr>
      <t>t</t>
    </r>
  </si>
  <si>
    <r>
      <t>orientační váha za rok</t>
    </r>
    <r>
      <rPr>
        <sz val="11"/>
        <color indexed="10"/>
        <rFont val="Times New Roman"/>
        <family val="1"/>
      </rPr>
      <t xml:space="preserve"> 2019 - </t>
    </r>
    <r>
      <rPr>
        <b/>
        <sz val="11"/>
        <color indexed="10"/>
        <rFont val="Times New Roman"/>
        <family val="1"/>
      </rPr>
      <t>132 t</t>
    </r>
  </si>
  <si>
    <r>
      <t xml:space="preserve">orientační váha za rok 2019 </t>
    </r>
    <r>
      <rPr>
        <sz val="11"/>
        <color indexed="10"/>
        <rFont val="Times New Roman"/>
        <family val="1"/>
      </rPr>
      <t>-141</t>
    </r>
    <r>
      <rPr>
        <b/>
        <sz val="11"/>
        <color indexed="10"/>
        <rFont val="Times New Roman"/>
        <family val="1"/>
      </rPr>
      <t xml:space="preserve"> t</t>
    </r>
  </si>
  <si>
    <r>
      <t>orientační váha za rok 2019 -</t>
    </r>
    <r>
      <rPr>
        <sz val="11"/>
        <color indexed="10"/>
        <rFont val="Times New Roman"/>
        <family val="1"/>
      </rPr>
      <t>178 t</t>
    </r>
  </si>
  <si>
    <r>
      <t>bionádoby</t>
    </r>
    <r>
      <rPr>
        <b/>
        <sz val="11"/>
        <rFont val="Calibri"/>
        <family val="2"/>
      </rPr>
      <t>*</t>
    </r>
  </si>
  <si>
    <t>* bionádoby, které jsou součástí sběrných hnízd</t>
  </si>
  <si>
    <t xml:space="preserve">Pozn.: Požadavek na mytí 1100 l  nádob je 1x za rok </t>
  </si>
  <si>
    <t xml:space="preserve">Úprava, využití a odstranění směsného komunálního odpadu k.č. 200301 </t>
  </si>
  <si>
    <t>frekvence:</t>
  </si>
  <si>
    <t>1)  RD 1.3.-.30.11. 1x za 14 dnů</t>
  </si>
  <si>
    <t>2) BD 1.3.-30.11. 1x týdně</t>
  </si>
  <si>
    <t>3) období 1.12.-28.2. pouze areál sběrného dvora</t>
  </si>
  <si>
    <t xml:space="preserve">RD 240 l </t>
  </si>
  <si>
    <t xml:space="preserve">BD 240 l </t>
  </si>
  <si>
    <t>cena za svoz a výsyp vč. odstranění / nádoba</t>
  </si>
  <si>
    <t xml:space="preserve">Sběr biologicky rozložitelného odpadu k.č. 200201 </t>
  </si>
  <si>
    <t xml:space="preserve">Třídění a odstranění nebezpečného odpadu </t>
  </si>
  <si>
    <t>frekvence u nádob 1100 l:</t>
  </si>
  <si>
    <t>2)  46 nádob 1x týdně</t>
  </si>
  <si>
    <t>1)  61 nádob  2x za týdně</t>
  </si>
  <si>
    <t>frekvence u nádob120 l:</t>
  </si>
  <si>
    <t>1x týdně</t>
  </si>
  <si>
    <t>Svoz a odstranění  směsného komunálního odpadu k.č. 200301</t>
  </si>
  <si>
    <t xml:space="preserve">Svoz a odstranění  tříděného odpadu  - plasty k.č. 200139 </t>
  </si>
  <si>
    <t>Svoz a odstranění tříděného odpadu - papír k.č. 200101</t>
  </si>
  <si>
    <t xml:space="preserve">Svoz a odstranění tříděného odpadu - sklo k.č. 200102 </t>
  </si>
  <si>
    <t>1100 l - svoz 2x týdně (61 nádob)</t>
  </si>
  <si>
    <t>1100 l - svoz 1x týdně (46 nádob)</t>
  </si>
  <si>
    <t xml:space="preserve">Úprava a odstranění směsného komunálního odpadu k.č. 200301 </t>
  </si>
  <si>
    <t xml:space="preserve">Svoz a odstranění biologicky rozložitelného odpadu k.č. 200201 </t>
  </si>
  <si>
    <t xml:space="preserve">pneumatiky </t>
  </si>
  <si>
    <t xml:space="preserve">Svoz a odstranění směsného komunálního odpadu k.č. 200301 </t>
  </si>
  <si>
    <t>Svoz a odstranění tříděného odpadu - plasty  k.č. 200139</t>
  </si>
  <si>
    <t>Svoz a odstranění tříděného odpadu - papír  k.č. 200101</t>
  </si>
  <si>
    <t>Svoz a odstranění  tříděného odpadu - sklo  k.č. 200102</t>
  </si>
  <si>
    <t xml:space="preserve">cena za svoz </t>
  </si>
  <si>
    <t>cena za svozy              /rok</t>
  </si>
  <si>
    <t>cena za pronájem VOK</t>
  </si>
  <si>
    <t>třídění a odstranění  odpadu</t>
  </si>
  <si>
    <t>třídění a odstranění odpadu za rok</t>
  </si>
  <si>
    <t>(t)</t>
  </si>
  <si>
    <t xml:space="preserve"> (t)</t>
  </si>
  <si>
    <t>cena za svoz a výsyp 1 nádoby</t>
  </si>
  <si>
    <t>olej a tuk neuvedený pod číslem 20 01 25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</si>
</sst>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\ &quot;Kč&quot;"/>
    <numFmt numFmtId="175" formatCode="[$¥€-2]\ #\ ##,000_);[Red]\([$€-2]\ #\ ##,0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2"/>
    </font>
    <font>
      <sz val="8"/>
      <name val="Times New Roman"/>
      <family val="2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0"/>
      <color indexed="8"/>
      <name val="Arial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rgb="FF808080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33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4" fillId="0" borderId="21" xfId="0" applyNumberFormat="1" applyFont="1" applyBorder="1" applyAlignment="1">
      <alignment/>
    </xf>
    <xf numFmtId="0" fontId="2" fillId="35" borderId="14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66" fontId="2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2" fillId="36" borderId="0" xfId="0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166" fontId="2" fillId="36" borderId="13" xfId="0" applyNumberFormat="1" applyFont="1" applyFill="1" applyBorder="1" applyAlignment="1">
      <alignment/>
    </xf>
    <xf numFmtId="0" fontId="2" fillId="0" borderId="24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6" xfId="0" applyBorder="1" applyAlignment="1">
      <alignment/>
    </xf>
    <xf numFmtId="0" fontId="4" fillId="0" borderId="28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right" wrapText="1"/>
    </xf>
    <xf numFmtId="0" fontId="4" fillId="0" borderId="32" xfId="0" applyFont="1" applyBorder="1" applyAlignment="1">
      <alignment wrapText="1"/>
    </xf>
    <xf numFmtId="4" fontId="2" fillId="0" borderId="33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4" fontId="4" fillId="0" borderId="16" xfId="0" applyNumberFormat="1" applyFont="1" applyBorder="1" applyAlignment="1">
      <alignment horizontal="right" wrapText="1"/>
    </xf>
    <xf numFmtId="0" fontId="0" fillId="35" borderId="0" xfId="0" applyFill="1" applyBorder="1" applyAlignment="1">
      <alignment/>
    </xf>
    <xf numFmtId="0" fontId="4" fillId="0" borderId="25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38" xfId="0" applyFont="1" applyBorder="1" applyAlignment="1">
      <alignment/>
    </xf>
    <xf numFmtId="0" fontId="4" fillId="0" borderId="21" xfId="0" applyFont="1" applyBorder="1" applyAlignment="1">
      <alignment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4" fontId="2" fillId="33" borderId="40" xfId="0" applyNumberFormat="1" applyFont="1" applyFill="1" applyBorder="1" applyAlignment="1">
      <alignment/>
    </xf>
    <xf numFmtId="4" fontId="2" fillId="0" borderId="41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3" fontId="4" fillId="0" borderId="13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36" borderId="10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35" borderId="48" xfId="0" applyNumberFormat="1" applyFont="1" applyFill="1" applyBorder="1" applyAlignment="1">
      <alignment horizontal="center"/>
    </xf>
    <xf numFmtId="0" fontId="4" fillId="35" borderId="49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3" fillId="0" borderId="11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" fillId="0" borderId="3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/>
    </xf>
    <xf numFmtId="0" fontId="2" fillId="0" borderId="2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5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3" fillId="37" borderId="55" xfId="0" applyFont="1" applyFill="1" applyBorder="1" applyAlignment="1">
      <alignment horizontal="left" vertical="top" wrapText="1"/>
    </xf>
    <xf numFmtId="0" fontId="43" fillId="37" borderId="12" xfId="0" applyFont="1" applyFill="1" applyBorder="1" applyAlignment="1">
      <alignment horizontal="left" vertical="top" wrapText="1"/>
    </xf>
    <xf numFmtId="0" fontId="43" fillId="37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56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2" fontId="4" fillId="0" borderId="18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right"/>
    </xf>
    <xf numFmtId="3" fontId="2" fillId="36" borderId="3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tabSelected="1" view="pageLayout" workbookViewId="0" topLeftCell="A49">
      <selection activeCell="E63" sqref="E63"/>
    </sheetView>
  </sheetViews>
  <sheetFormatPr defaultColWidth="9.140625" defaultRowHeight="15"/>
  <cols>
    <col min="1" max="1" width="16.57421875" style="0" customWidth="1"/>
    <col min="2" max="2" width="14.00390625" style="0" customWidth="1"/>
    <col min="3" max="4" width="11.57421875" style="0" customWidth="1"/>
    <col min="5" max="5" width="16.140625" style="0" customWidth="1"/>
    <col min="6" max="6" width="19.28125" style="0" customWidth="1"/>
    <col min="7" max="7" width="17.7109375" style="0" customWidth="1"/>
    <col min="8" max="8" width="18.140625" style="0" customWidth="1"/>
    <col min="9" max="9" width="9.8515625" style="0" customWidth="1"/>
  </cols>
  <sheetData>
    <row r="1" spans="1:8" ht="15.75">
      <c r="A1" s="192" t="s">
        <v>26</v>
      </c>
      <c r="B1" s="192"/>
      <c r="C1" s="192"/>
      <c r="D1" s="192"/>
      <c r="E1" s="192"/>
      <c r="F1" s="192"/>
      <c r="G1" s="192"/>
      <c r="H1" s="192"/>
    </row>
    <row r="2" spans="1:8" ht="21.75" customHeight="1">
      <c r="A2" s="18" t="s">
        <v>22</v>
      </c>
      <c r="B2" s="18"/>
      <c r="C2" s="4"/>
      <c r="D2" s="4"/>
      <c r="E2" s="4"/>
      <c r="F2" s="5"/>
      <c r="G2" s="5"/>
      <c r="H2" s="4"/>
    </row>
    <row r="3" spans="1:8" ht="15" customHeight="1" thickBot="1">
      <c r="A3" s="10" t="s">
        <v>97</v>
      </c>
      <c r="B3" s="4"/>
      <c r="C3" s="4"/>
      <c r="D3" s="4"/>
      <c r="E3" s="4"/>
      <c r="F3" s="4"/>
      <c r="G3" s="4"/>
      <c r="H3" s="31"/>
    </row>
    <row r="4" spans="1:8" ht="36" customHeight="1" thickBot="1">
      <c r="A4" s="111" t="s">
        <v>17</v>
      </c>
      <c r="B4" s="112" t="s">
        <v>53</v>
      </c>
      <c r="C4" s="113" t="s">
        <v>0</v>
      </c>
      <c r="D4" s="112" t="s">
        <v>27</v>
      </c>
      <c r="E4" s="112" t="s">
        <v>117</v>
      </c>
      <c r="F4" s="114" t="s">
        <v>2</v>
      </c>
      <c r="H4" s="6"/>
    </row>
    <row r="5" spans="1:8" ht="15" customHeight="1">
      <c r="A5" s="108"/>
      <c r="B5" s="109"/>
      <c r="C5" s="109" t="s">
        <v>35</v>
      </c>
      <c r="D5" s="109"/>
      <c r="E5" s="109" t="s">
        <v>1</v>
      </c>
      <c r="F5" s="110" t="s">
        <v>3</v>
      </c>
      <c r="H5" s="31"/>
    </row>
    <row r="6" spans="1:8" ht="24.75" customHeight="1">
      <c r="A6" s="106" t="s">
        <v>39</v>
      </c>
      <c r="B6" s="137">
        <v>52</v>
      </c>
      <c r="C6" s="139">
        <v>2289</v>
      </c>
      <c r="D6" s="27" t="s">
        <v>73</v>
      </c>
      <c r="E6" s="3"/>
      <c r="F6" s="75">
        <f>B6*C6*E6</f>
        <v>0</v>
      </c>
      <c r="H6" s="31"/>
    </row>
    <row r="7" spans="1:8" ht="30" customHeight="1">
      <c r="A7" s="103" t="s">
        <v>101</v>
      </c>
      <c r="B7" s="137">
        <v>104</v>
      </c>
      <c r="C7" s="139">
        <v>61</v>
      </c>
      <c r="D7" s="27" t="s">
        <v>73</v>
      </c>
      <c r="E7" s="3"/>
      <c r="F7" s="75">
        <f>B7*C7*E7</f>
        <v>0</v>
      </c>
      <c r="H7" s="6"/>
    </row>
    <row r="8" spans="1:8" ht="32.25" customHeight="1">
      <c r="A8" s="103" t="s">
        <v>102</v>
      </c>
      <c r="B8" s="138">
        <v>52</v>
      </c>
      <c r="C8" s="140">
        <v>46</v>
      </c>
      <c r="D8" s="27" t="s">
        <v>73</v>
      </c>
      <c r="E8" s="22"/>
      <c r="F8" s="75">
        <f>B8*C8*E8</f>
        <v>0</v>
      </c>
      <c r="H8" s="6"/>
    </row>
    <row r="9" spans="1:8" ht="26.25" customHeight="1" thickBot="1">
      <c r="A9" s="107" t="s">
        <v>40</v>
      </c>
      <c r="B9" s="138">
        <v>30</v>
      </c>
      <c r="C9" s="140">
        <v>10</v>
      </c>
      <c r="D9" s="53" t="s">
        <v>73</v>
      </c>
      <c r="E9" s="22"/>
      <c r="F9" s="75">
        <f>B9*C9*E9</f>
        <v>0</v>
      </c>
      <c r="H9" s="31"/>
    </row>
    <row r="10" spans="1:10" ht="15" customHeight="1" thickBot="1">
      <c r="A10" s="50" t="s">
        <v>4</v>
      </c>
      <c r="B10" s="51"/>
      <c r="C10" s="51"/>
      <c r="D10" s="51"/>
      <c r="E10" s="52"/>
      <c r="F10" s="48">
        <f>SUM(F6:F9)</f>
        <v>0</v>
      </c>
      <c r="H10" s="6"/>
      <c r="J10" s="2"/>
    </row>
    <row r="11" spans="1:10" ht="15">
      <c r="A11" s="30" t="s">
        <v>74</v>
      </c>
      <c r="B11" s="26"/>
      <c r="C11" s="26"/>
      <c r="D11" s="26"/>
      <c r="E11" s="4"/>
      <c r="F11" s="4"/>
      <c r="G11" s="4"/>
      <c r="H11" s="31"/>
      <c r="J11" s="2"/>
    </row>
    <row r="12" spans="1:10" ht="15">
      <c r="A12" s="4"/>
      <c r="B12" s="31"/>
      <c r="C12" s="4"/>
      <c r="D12" s="31"/>
      <c r="E12" s="4"/>
      <c r="F12" s="31"/>
      <c r="G12" s="4"/>
      <c r="H12" s="31"/>
      <c r="J12" s="2"/>
    </row>
    <row r="13" spans="1:10" ht="15">
      <c r="A13" s="4" t="s">
        <v>92</v>
      </c>
      <c r="B13" s="4"/>
      <c r="C13" s="4"/>
      <c r="D13" s="31"/>
      <c r="E13" s="4"/>
      <c r="F13" s="31"/>
      <c r="G13" s="4"/>
      <c r="H13" s="31"/>
      <c r="J13" s="2"/>
    </row>
    <row r="14" spans="1:10" ht="15">
      <c r="A14" s="4" t="s">
        <v>94</v>
      </c>
      <c r="B14" s="4"/>
      <c r="C14" s="4"/>
      <c r="D14" s="31"/>
      <c r="E14" s="4"/>
      <c r="F14" s="31"/>
      <c r="G14" s="4"/>
      <c r="H14" s="31"/>
      <c r="J14" s="2"/>
    </row>
    <row r="15" spans="1:10" ht="15">
      <c r="A15" s="4" t="s">
        <v>93</v>
      </c>
      <c r="B15" s="4"/>
      <c r="C15" s="4"/>
      <c r="D15" s="31"/>
      <c r="E15" s="4"/>
      <c r="F15" s="31"/>
      <c r="G15" s="4"/>
      <c r="H15" s="31"/>
      <c r="J15" s="2"/>
    </row>
    <row r="16" spans="1:10" ht="15">
      <c r="A16" s="4"/>
      <c r="B16" s="4"/>
      <c r="C16" s="4"/>
      <c r="D16" s="31"/>
      <c r="E16" s="4"/>
      <c r="F16" s="31"/>
      <c r="G16" s="4"/>
      <c r="H16" s="31"/>
      <c r="J16" s="2"/>
    </row>
    <row r="17" spans="1:10" ht="15">
      <c r="A17" s="4" t="s">
        <v>95</v>
      </c>
      <c r="B17" s="4"/>
      <c r="C17" s="4"/>
      <c r="D17" s="31"/>
      <c r="E17" s="4"/>
      <c r="F17" s="31"/>
      <c r="G17" s="4"/>
      <c r="H17" s="31"/>
      <c r="J17" s="2"/>
    </row>
    <row r="18" spans="1:10" ht="15">
      <c r="A18" s="4" t="s">
        <v>96</v>
      </c>
      <c r="B18" s="4"/>
      <c r="C18" s="4"/>
      <c r="D18" s="31"/>
      <c r="E18" s="4"/>
      <c r="F18" s="31"/>
      <c r="G18" s="4"/>
      <c r="H18" s="31"/>
      <c r="J18" s="2"/>
    </row>
    <row r="19" spans="1:10" ht="15">
      <c r="A19" s="4"/>
      <c r="B19" s="4"/>
      <c r="C19" s="4"/>
      <c r="D19" s="31"/>
      <c r="E19" s="4"/>
      <c r="F19" s="31"/>
      <c r="G19" s="4"/>
      <c r="H19" s="31"/>
      <c r="J19" s="2"/>
    </row>
    <row r="20" spans="1:8" ht="13.5" customHeight="1" thickBot="1">
      <c r="A20" s="8" t="s">
        <v>103</v>
      </c>
      <c r="B20" s="6"/>
      <c r="C20" s="6"/>
      <c r="D20" s="6"/>
      <c r="E20" s="6"/>
      <c r="F20" s="6"/>
      <c r="G20" s="31"/>
      <c r="H20" s="31"/>
    </row>
    <row r="21" spans="1:8" ht="22.5" customHeight="1" thickBot="1">
      <c r="A21" s="111" t="s">
        <v>7</v>
      </c>
      <c r="B21" s="119" t="s">
        <v>5</v>
      </c>
      <c r="C21" s="146" t="s">
        <v>36</v>
      </c>
      <c r="D21" s="146"/>
      <c r="E21" s="112" t="s">
        <v>6</v>
      </c>
      <c r="F21" s="114" t="s">
        <v>3</v>
      </c>
      <c r="G21" s="31"/>
      <c r="H21" s="31"/>
    </row>
    <row r="22" spans="1:8" ht="22.5" customHeight="1" thickBot="1">
      <c r="A22" s="115">
        <v>200301</v>
      </c>
      <c r="B22" s="116" t="s">
        <v>41</v>
      </c>
      <c r="C22" s="147">
        <v>2029</v>
      </c>
      <c r="D22" s="147"/>
      <c r="E22" s="117"/>
      <c r="F22" s="118">
        <f>C22*E22</f>
        <v>0</v>
      </c>
      <c r="G22" s="31"/>
      <c r="H22" s="31"/>
    </row>
    <row r="23" spans="1:8" ht="15.75" customHeight="1" thickBot="1">
      <c r="A23" s="148" t="s">
        <v>4</v>
      </c>
      <c r="B23" s="149"/>
      <c r="C23" s="149"/>
      <c r="D23" s="149"/>
      <c r="E23" s="150"/>
      <c r="F23" s="60">
        <f>SUM(F22:F22)</f>
        <v>0</v>
      </c>
      <c r="G23" s="31"/>
      <c r="H23" s="31"/>
    </row>
    <row r="24" spans="1:8" ht="17.25" customHeight="1">
      <c r="A24" s="6" t="s">
        <v>20</v>
      </c>
      <c r="B24" s="6"/>
      <c r="C24" s="6"/>
      <c r="D24" s="6"/>
      <c r="E24" s="6"/>
      <c r="F24" s="6"/>
      <c r="G24" s="31"/>
      <c r="H24" s="31"/>
    </row>
    <row r="25" spans="1:8" ht="17.25" customHeight="1">
      <c r="A25" s="6"/>
      <c r="B25" s="6"/>
      <c r="C25" s="6"/>
      <c r="D25" s="6"/>
      <c r="E25" s="6"/>
      <c r="F25" s="6"/>
      <c r="G25" s="6"/>
      <c r="H25" s="9"/>
    </row>
    <row r="26" spans="1:8" ht="31.5" customHeight="1" thickBot="1">
      <c r="A26" s="10" t="s">
        <v>98</v>
      </c>
      <c r="B26" s="4"/>
      <c r="C26" s="4"/>
      <c r="D26" s="4"/>
      <c r="E26" s="4"/>
      <c r="F26" s="59" t="s">
        <v>14</v>
      </c>
      <c r="H26" s="4"/>
    </row>
    <row r="27" spans="1:8" ht="58.5" thickBot="1">
      <c r="A27" s="111" t="s">
        <v>17</v>
      </c>
      <c r="B27" s="112" t="s">
        <v>53</v>
      </c>
      <c r="C27" s="113" t="s">
        <v>0</v>
      </c>
      <c r="D27" s="112" t="s">
        <v>27</v>
      </c>
      <c r="E27" s="112" t="s">
        <v>89</v>
      </c>
      <c r="F27" s="114" t="s">
        <v>2</v>
      </c>
      <c r="H27" s="4"/>
    </row>
    <row r="28" spans="1:8" ht="15">
      <c r="A28" s="108"/>
      <c r="B28" s="109"/>
      <c r="C28" s="109" t="s">
        <v>35</v>
      </c>
      <c r="D28" s="109"/>
      <c r="E28" s="109" t="s">
        <v>1</v>
      </c>
      <c r="F28" s="110" t="s">
        <v>3</v>
      </c>
      <c r="H28" s="4"/>
    </row>
    <row r="29" spans="1:8" ht="27.75">
      <c r="A29" s="103" t="s">
        <v>59</v>
      </c>
      <c r="B29" s="137">
        <v>84</v>
      </c>
      <c r="C29" s="141">
        <v>57</v>
      </c>
      <c r="D29" s="19" t="s">
        <v>73</v>
      </c>
      <c r="E29" s="20"/>
      <c r="F29" s="104">
        <f>B29*C29*E29</f>
        <v>0</v>
      </c>
      <c r="H29" s="4"/>
    </row>
    <row r="30" spans="1:8" ht="30">
      <c r="A30" s="81" t="s">
        <v>54</v>
      </c>
      <c r="B30" s="137">
        <v>156</v>
      </c>
      <c r="C30" s="139">
        <v>3</v>
      </c>
      <c r="D30" s="19" t="s">
        <v>73</v>
      </c>
      <c r="E30" s="3"/>
      <c r="F30" s="82">
        <f>B30*C30*E30</f>
        <v>0</v>
      </c>
      <c r="H30" s="4"/>
    </row>
    <row r="31" spans="1:8" ht="30.75" thickBot="1">
      <c r="A31" s="101" t="s">
        <v>55</v>
      </c>
      <c r="B31" s="138">
        <v>24</v>
      </c>
      <c r="C31" s="142">
        <v>1</v>
      </c>
      <c r="D31" s="54" t="s">
        <v>73</v>
      </c>
      <c r="E31" s="55"/>
      <c r="F31" s="105">
        <f>B31*C31*E31</f>
        <v>0</v>
      </c>
      <c r="H31" s="4"/>
    </row>
    <row r="32" spans="1:8" ht="15.75" thickBot="1">
      <c r="A32" s="50" t="s">
        <v>4</v>
      </c>
      <c r="B32" s="51"/>
      <c r="C32" s="51"/>
      <c r="D32" s="51"/>
      <c r="E32" s="51"/>
      <c r="F32" s="48">
        <f>SUM(F29:F31)</f>
        <v>0</v>
      </c>
      <c r="H32" s="4"/>
    </row>
    <row r="33" spans="1:8" ht="15">
      <c r="A33" s="26" t="s">
        <v>75</v>
      </c>
      <c r="B33" s="26"/>
      <c r="C33" s="26"/>
      <c r="D33" s="4"/>
      <c r="E33" s="4"/>
      <c r="F33" s="4"/>
      <c r="G33" s="4"/>
      <c r="H33" s="4"/>
    </row>
    <row r="34" spans="1:8" ht="15">
      <c r="A34" s="26"/>
      <c r="B34" s="26"/>
      <c r="C34" s="26"/>
      <c r="D34" s="4"/>
      <c r="E34" s="4"/>
      <c r="F34" s="4"/>
      <c r="G34" s="4"/>
      <c r="H34" s="4"/>
    </row>
    <row r="35" spans="1:8" ht="15">
      <c r="A35" s="26"/>
      <c r="B35" s="26"/>
      <c r="C35" s="26"/>
      <c r="D35" s="4"/>
      <c r="E35" s="4"/>
      <c r="F35" s="4"/>
      <c r="G35" s="4"/>
      <c r="H35" s="4"/>
    </row>
    <row r="36" spans="1:8" ht="16.5" customHeight="1">
      <c r="A36" s="34"/>
      <c r="B36" s="34"/>
      <c r="C36" s="34"/>
      <c r="D36" s="34"/>
      <c r="E36" s="34"/>
      <c r="F36" s="34"/>
      <c r="G36" s="34"/>
      <c r="H36" s="34"/>
    </row>
    <row r="37" spans="1:8" ht="15.75" thickBot="1">
      <c r="A37" s="10" t="s">
        <v>99</v>
      </c>
      <c r="B37" s="4"/>
      <c r="C37" s="4"/>
      <c r="D37" s="4"/>
      <c r="E37" s="4"/>
      <c r="F37" s="59" t="s">
        <v>14</v>
      </c>
      <c r="H37" s="4"/>
    </row>
    <row r="38" spans="1:8" ht="58.5" thickBot="1">
      <c r="A38" s="111" t="s">
        <v>17</v>
      </c>
      <c r="B38" s="112" t="s">
        <v>53</v>
      </c>
      <c r="C38" s="113" t="s">
        <v>0</v>
      </c>
      <c r="D38" s="112" t="s">
        <v>27</v>
      </c>
      <c r="E38" s="112" t="s">
        <v>89</v>
      </c>
      <c r="F38" s="114" t="s">
        <v>2</v>
      </c>
      <c r="H38" s="4"/>
    </row>
    <row r="39" spans="1:8" ht="15">
      <c r="A39" s="108"/>
      <c r="B39" s="109"/>
      <c r="C39" s="109" t="s">
        <v>35</v>
      </c>
      <c r="D39" s="109"/>
      <c r="E39" s="109" t="s">
        <v>1</v>
      </c>
      <c r="F39" s="110" t="s">
        <v>3</v>
      </c>
      <c r="H39" s="4"/>
    </row>
    <row r="40" spans="1:8" ht="27.75">
      <c r="A40" s="103" t="s">
        <v>59</v>
      </c>
      <c r="B40" s="137">
        <v>72</v>
      </c>
      <c r="C40" s="139">
        <v>44</v>
      </c>
      <c r="D40" s="27" t="s">
        <v>73</v>
      </c>
      <c r="E40" s="3"/>
      <c r="F40" s="75">
        <f>B40*C40*E40</f>
        <v>0</v>
      </c>
      <c r="H40" s="4"/>
    </row>
    <row r="41" spans="1:8" ht="30">
      <c r="A41" s="81" t="s">
        <v>54</v>
      </c>
      <c r="B41" s="137">
        <v>108</v>
      </c>
      <c r="C41" s="139">
        <v>3</v>
      </c>
      <c r="D41" s="27" t="s">
        <v>73</v>
      </c>
      <c r="E41" s="3"/>
      <c r="F41" s="75">
        <f>B41*C41*E41</f>
        <v>0</v>
      </c>
      <c r="H41" s="4"/>
    </row>
    <row r="42" spans="1:8" ht="30.75" thickBot="1">
      <c r="A42" s="101" t="s">
        <v>55</v>
      </c>
      <c r="B42" s="138">
        <v>24</v>
      </c>
      <c r="C42" s="140">
        <v>1</v>
      </c>
      <c r="D42" s="53" t="s">
        <v>73</v>
      </c>
      <c r="E42" s="22"/>
      <c r="F42" s="75">
        <f>B42*C42*E42</f>
        <v>0</v>
      </c>
      <c r="H42" s="4"/>
    </row>
    <row r="43" spans="1:8" ht="15.75" thickBot="1">
      <c r="A43" s="50" t="s">
        <v>4</v>
      </c>
      <c r="B43" s="51"/>
      <c r="C43" s="51"/>
      <c r="D43" s="51"/>
      <c r="E43" s="52"/>
      <c r="F43" s="48">
        <f>SUM(F40:F42)</f>
        <v>0</v>
      </c>
      <c r="H43" s="4"/>
    </row>
    <row r="44" spans="1:8" ht="15">
      <c r="A44" s="30" t="s">
        <v>76</v>
      </c>
      <c r="B44" s="26"/>
      <c r="C44" s="26"/>
      <c r="D44" s="26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7.25" customHeight="1" thickBot="1">
      <c r="A46" s="44" t="s">
        <v>100</v>
      </c>
      <c r="B46" s="44"/>
      <c r="C46" s="44"/>
      <c r="D46" s="45"/>
      <c r="E46" s="45"/>
      <c r="F46" s="45"/>
      <c r="G46" s="4"/>
      <c r="H46" s="4"/>
    </row>
    <row r="47" spans="1:8" ht="56.25" customHeight="1" thickBot="1">
      <c r="A47" s="111" t="s">
        <v>17</v>
      </c>
      <c r="B47" s="112" t="s">
        <v>53</v>
      </c>
      <c r="C47" s="113" t="s">
        <v>0</v>
      </c>
      <c r="D47" s="112" t="s">
        <v>27</v>
      </c>
      <c r="E47" s="112" t="s">
        <v>89</v>
      </c>
      <c r="F47" s="114" t="s">
        <v>2</v>
      </c>
      <c r="H47" s="11"/>
    </row>
    <row r="48" spans="1:8" ht="15">
      <c r="A48" s="108"/>
      <c r="B48" s="109"/>
      <c r="C48" s="109" t="s">
        <v>35</v>
      </c>
      <c r="D48" s="109"/>
      <c r="E48" s="109" t="s">
        <v>1</v>
      </c>
      <c r="F48" s="110" t="s">
        <v>3</v>
      </c>
      <c r="H48" s="4"/>
    </row>
    <row r="49" spans="1:8" ht="27.75">
      <c r="A49" s="102" t="s">
        <v>56</v>
      </c>
      <c r="B49" s="28">
        <v>24</v>
      </c>
      <c r="C49" s="140">
        <v>36</v>
      </c>
      <c r="D49" s="23" t="s">
        <v>73</v>
      </c>
      <c r="E49" s="22"/>
      <c r="F49" s="75">
        <f>B49*C49*E49</f>
        <v>0</v>
      </c>
      <c r="H49" s="4"/>
    </row>
    <row r="50" spans="1:8" ht="27.75">
      <c r="A50" s="102" t="s">
        <v>57</v>
      </c>
      <c r="B50" s="29">
        <v>24</v>
      </c>
      <c r="C50" s="139">
        <v>2</v>
      </c>
      <c r="D50" s="23" t="s">
        <v>73</v>
      </c>
      <c r="E50" s="3"/>
      <c r="F50" s="75">
        <f>B50*C50*E50</f>
        <v>0</v>
      </c>
      <c r="H50" s="4"/>
    </row>
    <row r="51" spans="1:8" ht="28.5" thickBot="1">
      <c r="A51" s="102" t="s">
        <v>58</v>
      </c>
      <c r="B51" s="28">
        <v>24</v>
      </c>
      <c r="C51" s="140">
        <v>4</v>
      </c>
      <c r="D51" s="23" t="s">
        <v>73</v>
      </c>
      <c r="E51" s="22"/>
      <c r="F51" s="75">
        <f>B51*C51*E51</f>
        <v>0</v>
      </c>
      <c r="H51" s="4"/>
    </row>
    <row r="52" spans="1:8" ht="15.75" thickBot="1">
      <c r="A52" s="50" t="s">
        <v>4</v>
      </c>
      <c r="B52" s="51"/>
      <c r="C52" s="52"/>
      <c r="D52" s="52"/>
      <c r="E52" s="52"/>
      <c r="F52" s="48">
        <f>SUM(F49:F51)</f>
        <v>0</v>
      </c>
      <c r="H52" s="4"/>
    </row>
    <row r="53" spans="1:8" ht="15">
      <c r="A53" s="30" t="s">
        <v>77</v>
      </c>
      <c r="B53" s="26"/>
      <c r="C53" s="26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12"/>
      <c r="B55" s="32"/>
      <c r="C55" s="32"/>
      <c r="D55" s="32"/>
      <c r="E55" s="12"/>
      <c r="F55" s="33"/>
      <c r="G55" s="33"/>
      <c r="H55" s="12"/>
    </row>
    <row r="56" spans="1:8" ht="17.25" customHeight="1" thickBot="1">
      <c r="A56" s="205" t="s">
        <v>104</v>
      </c>
      <c r="B56" s="205"/>
      <c r="C56" s="205"/>
      <c r="D56" s="205"/>
      <c r="E56" s="205"/>
      <c r="F56" s="205"/>
      <c r="G56" s="205"/>
      <c r="H56" s="205"/>
    </row>
    <row r="57" spans="1:10" ht="57" customHeight="1" thickBot="1">
      <c r="A57" s="111" t="s">
        <v>17</v>
      </c>
      <c r="B57" s="112" t="s">
        <v>0</v>
      </c>
      <c r="C57" s="171" t="s">
        <v>19</v>
      </c>
      <c r="D57" s="171"/>
      <c r="E57" s="122" t="s">
        <v>89</v>
      </c>
      <c r="F57" s="114" t="s">
        <v>42</v>
      </c>
      <c r="G57" s="69"/>
      <c r="H57" s="69"/>
      <c r="I57" s="2"/>
      <c r="J57" s="2"/>
    </row>
    <row r="58" spans="1:10" ht="15">
      <c r="A58" s="108"/>
      <c r="B58" s="120" t="s">
        <v>35</v>
      </c>
      <c r="C58" s="172"/>
      <c r="D58" s="172"/>
      <c r="E58" s="121" t="s">
        <v>1</v>
      </c>
      <c r="F58" s="110" t="s">
        <v>1</v>
      </c>
      <c r="G58" s="11"/>
      <c r="H58" s="11"/>
      <c r="I58" s="2"/>
      <c r="J58" s="2"/>
    </row>
    <row r="59" spans="1:10" ht="15">
      <c r="A59" s="73" t="s">
        <v>87</v>
      </c>
      <c r="B59" s="135">
        <v>833</v>
      </c>
      <c r="C59" s="173">
        <v>20</v>
      </c>
      <c r="D59" s="174"/>
      <c r="E59" s="61"/>
      <c r="F59" s="75">
        <f>B59*C59*E59</f>
        <v>0</v>
      </c>
      <c r="G59" s="77"/>
      <c r="H59" s="70"/>
      <c r="I59" s="2"/>
      <c r="J59" s="2"/>
    </row>
    <row r="60" spans="1:10" ht="15.75" customHeight="1" thickBot="1">
      <c r="A60" s="76" t="s">
        <v>88</v>
      </c>
      <c r="B60" s="136">
        <v>60</v>
      </c>
      <c r="C60" s="175">
        <v>39</v>
      </c>
      <c r="D60" s="176"/>
      <c r="E60" s="49"/>
      <c r="F60" s="75">
        <f>B60*C60*E60</f>
        <v>0</v>
      </c>
      <c r="G60" s="78"/>
      <c r="H60" s="70"/>
      <c r="I60" s="2"/>
      <c r="J60" s="2"/>
    </row>
    <row r="61" spans="1:10" ht="15.75" thickBot="1">
      <c r="A61" s="66" t="s">
        <v>4</v>
      </c>
      <c r="B61" s="67"/>
      <c r="C61" s="67"/>
      <c r="D61" s="67"/>
      <c r="E61" s="67"/>
      <c r="F61" s="48">
        <f>SUM(F59:F60)</f>
        <v>0</v>
      </c>
      <c r="G61" s="68"/>
      <c r="H61" s="71"/>
      <c r="I61" s="2"/>
      <c r="J61" s="2"/>
    </row>
    <row r="62" spans="1:8" ht="15">
      <c r="A62" s="7" t="s">
        <v>78</v>
      </c>
      <c r="B62" s="6"/>
      <c r="C62" s="4"/>
      <c r="D62" s="4"/>
      <c r="E62" s="4"/>
      <c r="F62" s="4"/>
      <c r="G62" s="4"/>
      <c r="H62" s="4"/>
    </row>
    <row r="63" spans="1:8" ht="15">
      <c r="A63" s="7"/>
      <c r="B63" s="6"/>
      <c r="C63" s="4"/>
      <c r="D63" s="4"/>
      <c r="E63" s="4"/>
      <c r="F63" s="4"/>
      <c r="G63" s="4"/>
      <c r="H63" s="4"/>
    </row>
    <row r="64" spans="1:8" ht="15">
      <c r="A64" s="4" t="s">
        <v>83</v>
      </c>
      <c r="B64" s="4"/>
      <c r="C64" s="4"/>
      <c r="D64" s="4"/>
      <c r="E64" s="4"/>
      <c r="F64" s="4"/>
      <c r="G64" s="4"/>
      <c r="H64" s="4"/>
    </row>
    <row r="65" spans="1:8" ht="15">
      <c r="A65" s="4" t="s">
        <v>84</v>
      </c>
      <c r="B65" s="4"/>
      <c r="C65" s="4"/>
      <c r="D65" s="4"/>
      <c r="E65" s="4"/>
      <c r="F65" s="4"/>
      <c r="G65" s="4"/>
      <c r="H65" s="4"/>
    </row>
    <row r="66" spans="1:8" ht="15">
      <c r="A66" s="4" t="s">
        <v>85</v>
      </c>
      <c r="B66" s="4"/>
      <c r="C66" s="4"/>
      <c r="D66" s="4"/>
      <c r="E66" s="4"/>
      <c r="F66" s="4"/>
      <c r="G66" s="4"/>
      <c r="H66" s="4"/>
    </row>
    <row r="67" spans="1:8" ht="15">
      <c r="A67" s="4" t="s">
        <v>86</v>
      </c>
      <c r="B67" s="4"/>
      <c r="C67" s="4"/>
      <c r="D67" s="4"/>
      <c r="E67" s="4"/>
      <c r="F67" s="4"/>
      <c r="G67" s="4"/>
      <c r="H67" s="4"/>
    </row>
    <row r="68" spans="1:8" ht="15">
      <c r="A68" s="21"/>
      <c r="B68" s="21"/>
      <c r="C68" s="4"/>
      <c r="D68" s="4"/>
      <c r="E68" s="4"/>
      <c r="F68" s="9"/>
      <c r="G68" s="4"/>
      <c r="H68" s="4"/>
    </row>
    <row r="69" spans="1:8" ht="15">
      <c r="A69" s="21"/>
      <c r="B69" s="21"/>
      <c r="C69" s="4"/>
      <c r="D69" s="4"/>
      <c r="E69" s="4"/>
      <c r="F69" s="9"/>
      <c r="G69" s="4"/>
      <c r="H69" s="4"/>
    </row>
    <row r="70" spans="1:8" ht="15.75" thickBot="1">
      <c r="A70" s="24" t="s">
        <v>33</v>
      </c>
      <c r="B70" s="21"/>
      <c r="C70" s="21"/>
      <c r="D70" s="21"/>
      <c r="E70" s="21"/>
      <c r="F70" s="9"/>
      <c r="G70" s="4"/>
      <c r="H70" s="4"/>
    </row>
    <row r="71" spans="1:8" ht="29.25">
      <c r="A71" s="195"/>
      <c r="B71" s="177" t="s">
        <v>53</v>
      </c>
      <c r="C71" s="154" t="s">
        <v>110</v>
      </c>
      <c r="D71" s="155"/>
      <c r="E71" s="72" t="s">
        <v>111</v>
      </c>
      <c r="F71" s="9"/>
      <c r="G71" s="4"/>
      <c r="H71" s="4"/>
    </row>
    <row r="72" spans="1:8" ht="15">
      <c r="A72" s="196"/>
      <c r="B72" s="178"/>
      <c r="C72" s="156" t="s">
        <v>1</v>
      </c>
      <c r="D72" s="157"/>
      <c r="E72" s="94" t="s">
        <v>3</v>
      </c>
      <c r="F72" s="9" t="s">
        <v>52</v>
      </c>
      <c r="G72" s="4"/>
      <c r="H72" s="4"/>
    </row>
    <row r="73" spans="1:8" ht="45.75" thickBot="1">
      <c r="A73" s="101" t="s">
        <v>34</v>
      </c>
      <c r="B73" s="134">
        <v>2</v>
      </c>
      <c r="C73" s="158"/>
      <c r="D73" s="159"/>
      <c r="E73" s="75">
        <f>B73*C73</f>
        <v>0</v>
      </c>
      <c r="F73" s="9" t="s">
        <v>52</v>
      </c>
      <c r="G73" s="4"/>
      <c r="H73" s="4"/>
    </row>
    <row r="74" spans="1:8" ht="15.75" thickBot="1">
      <c r="A74" s="160" t="s">
        <v>4</v>
      </c>
      <c r="B74" s="161"/>
      <c r="C74" s="161"/>
      <c r="D74" s="161"/>
      <c r="E74" s="48">
        <f>SUM(E73:E73)</f>
        <v>0</v>
      </c>
      <c r="F74" s="9"/>
      <c r="G74" s="4"/>
      <c r="H74" s="4"/>
    </row>
    <row r="75" spans="1:8" ht="15">
      <c r="A75" s="30"/>
      <c r="B75" s="26"/>
      <c r="C75" s="26"/>
      <c r="D75" s="26"/>
      <c r="E75" s="26"/>
      <c r="F75" s="26"/>
      <c r="G75" s="4"/>
      <c r="H75" s="4"/>
    </row>
    <row r="76" spans="1:8" ht="15">
      <c r="A76" s="26" t="s">
        <v>62</v>
      </c>
      <c r="B76" s="26"/>
      <c r="C76" s="26"/>
      <c r="D76" s="26"/>
      <c r="E76" s="26"/>
      <c r="F76" s="26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15">
      <c r="A91" s="4"/>
      <c r="B91" s="4"/>
      <c r="C91" s="4"/>
      <c r="D91" s="4"/>
      <c r="E91" s="4"/>
      <c r="F91" s="4"/>
      <c r="G91" s="4"/>
      <c r="H91" s="4"/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4"/>
      <c r="B93" s="4"/>
      <c r="C93" s="4"/>
      <c r="D93" s="4"/>
      <c r="E93" s="4"/>
      <c r="F93" s="4"/>
      <c r="G93" s="4"/>
      <c r="H93" s="4"/>
    </row>
    <row r="94" spans="1:8" ht="15">
      <c r="A94" s="4"/>
      <c r="B94" s="4"/>
      <c r="C94" s="4"/>
      <c r="D94" s="4"/>
      <c r="E94" s="4"/>
      <c r="F94" s="4"/>
      <c r="G94" s="4"/>
      <c r="H94" s="4"/>
    </row>
    <row r="95" spans="1:8" ht="15">
      <c r="A95" s="4"/>
      <c r="B95" s="4"/>
      <c r="C95" s="4"/>
      <c r="D95" s="4"/>
      <c r="E95" s="4"/>
      <c r="F95" s="4"/>
      <c r="G95" s="4"/>
      <c r="H95" s="4"/>
    </row>
    <row r="96" spans="1:8" ht="15">
      <c r="A96" s="4"/>
      <c r="B96" s="4"/>
      <c r="C96" s="4"/>
      <c r="D96" s="4"/>
      <c r="E96" s="4"/>
      <c r="F96" s="4"/>
      <c r="G96" s="4"/>
      <c r="H96" s="4"/>
    </row>
    <row r="97" spans="1:8" ht="15">
      <c r="A97" s="4"/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.75" thickBot="1">
      <c r="A99" s="24" t="s">
        <v>91</v>
      </c>
      <c r="B99" s="21"/>
      <c r="C99" s="21"/>
      <c r="D99" s="21"/>
      <c r="E99" s="21"/>
      <c r="F99" s="4"/>
      <c r="G99" s="4"/>
      <c r="H99" s="4"/>
    </row>
    <row r="100" spans="1:8" ht="44.25" thickBot="1">
      <c r="A100" s="111" t="s">
        <v>7</v>
      </c>
      <c r="B100" s="162" t="s">
        <v>5</v>
      </c>
      <c r="C100" s="163"/>
      <c r="D100" s="164"/>
      <c r="E100" s="125" t="s">
        <v>30</v>
      </c>
      <c r="F100" s="112" t="s">
        <v>31</v>
      </c>
      <c r="G100" s="112" t="s">
        <v>113</v>
      </c>
      <c r="H100" s="114" t="s">
        <v>114</v>
      </c>
    </row>
    <row r="101" spans="1:8" ht="15">
      <c r="A101" s="123"/>
      <c r="B101" s="197"/>
      <c r="C101" s="198"/>
      <c r="D101" s="199"/>
      <c r="E101" s="144" t="s">
        <v>115</v>
      </c>
      <c r="F101" s="145" t="s">
        <v>116</v>
      </c>
      <c r="G101" s="65" t="s">
        <v>6</v>
      </c>
      <c r="H101" s="124" t="s">
        <v>3</v>
      </c>
    </row>
    <row r="102" spans="1:8" ht="15">
      <c r="A102" s="95">
        <v>130208</v>
      </c>
      <c r="B102" s="168" t="s">
        <v>68</v>
      </c>
      <c r="C102" s="169"/>
      <c r="D102" s="170"/>
      <c r="E102" s="13" t="s">
        <v>15</v>
      </c>
      <c r="F102" s="62">
        <v>0.123</v>
      </c>
      <c r="G102" s="47"/>
      <c r="H102" s="96">
        <f>F102*G102</f>
        <v>0</v>
      </c>
    </row>
    <row r="103" spans="1:8" ht="15">
      <c r="A103" s="97">
        <v>150110</v>
      </c>
      <c r="B103" s="151" t="s">
        <v>28</v>
      </c>
      <c r="C103" s="152"/>
      <c r="D103" s="153"/>
      <c r="E103" s="13" t="s">
        <v>15</v>
      </c>
      <c r="F103" s="63">
        <v>0.043</v>
      </c>
      <c r="G103" s="3"/>
      <c r="H103" s="96">
        <f aca="true" t="shared" si="0" ref="H103:H119">F103*G103</f>
        <v>0</v>
      </c>
    </row>
    <row r="104" spans="1:8" ht="38.25" customHeight="1">
      <c r="A104" s="97">
        <v>150202</v>
      </c>
      <c r="B104" s="165" t="s">
        <v>69</v>
      </c>
      <c r="C104" s="166"/>
      <c r="D104" s="167"/>
      <c r="E104" s="13" t="s">
        <v>15</v>
      </c>
      <c r="F104" s="63">
        <v>0.025</v>
      </c>
      <c r="G104" s="3"/>
      <c r="H104" s="96">
        <f t="shared" si="0"/>
        <v>0</v>
      </c>
    </row>
    <row r="105" spans="1:8" ht="15" customHeight="1">
      <c r="A105" s="97">
        <v>160103</v>
      </c>
      <c r="B105" s="151" t="s">
        <v>105</v>
      </c>
      <c r="C105" s="152"/>
      <c r="D105" s="153"/>
      <c r="E105" s="13" t="s">
        <v>15</v>
      </c>
      <c r="F105" s="63">
        <v>4.775</v>
      </c>
      <c r="G105" s="3"/>
      <c r="H105" s="96">
        <f t="shared" si="0"/>
        <v>0</v>
      </c>
    </row>
    <row r="106" spans="1:8" ht="16.5" customHeight="1">
      <c r="A106" s="98">
        <v>160113</v>
      </c>
      <c r="B106" s="168" t="s">
        <v>70</v>
      </c>
      <c r="C106" s="169"/>
      <c r="D106" s="170"/>
      <c r="E106" s="13" t="s">
        <v>15</v>
      </c>
      <c r="F106" s="63">
        <v>0.005</v>
      </c>
      <c r="G106" s="3"/>
      <c r="H106" s="96">
        <f t="shared" si="0"/>
        <v>0</v>
      </c>
    </row>
    <row r="107" spans="1:8" ht="24.75" customHeight="1">
      <c r="A107" s="98">
        <v>160114</v>
      </c>
      <c r="B107" s="165" t="s">
        <v>71</v>
      </c>
      <c r="C107" s="166"/>
      <c r="D107" s="167"/>
      <c r="E107" s="13" t="s">
        <v>15</v>
      </c>
      <c r="F107" s="63">
        <v>0.015</v>
      </c>
      <c r="G107" s="3"/>
      <c r="H107" s="96">
        <f t="shared" si="0"/>
        <v>0</v>
      </c>
    </row>
    <row r="108" spans="1:8" ht="26.25" customHeight="1">
      <c r="A108" s="98">
        <v>160506</v>
      </c>
      <c r="B108" s="165" t="s">
        <v>72</v>
      </c>
      <c r="C108" s="166"/>
      <c r="D108" s="167"/>
      <c r="E108" s="13" t="s">
        <v>15</v>
      </c>
      <c r="F108" s="63">
        <v>0.006</v>
      </c>
      <c r="G108" s="3"/>
      <c r="H108" s="96">
        <f t="shared" si="0"/>
        <v>0</v>
      </c>
    </row>
    <row r="109" spans="1:8" ht="15" customHeight="1">
      <c r="A109" s="98">
        <v>170101</v>
      </c>
      <c r="B109" s="16" t="s">
        <v>63</v>
      </c>
      <c r="C109" s="17"/>
      <c r="D109" s="46"/>
      <c r="E109" s="13" t="s">
        <v>15</v>
      </c>
      <c r="F109" s="63">
        <v>447.45</v>
      </c>
      <c r="G109" s="3"/>
      <c r="H109" s="96">
        <f t="shared" si="0"/>
        <v>0</v>
      </c>
    </row>
    <row r="110" spans="1:8" ht="15" customHeight="1">
      <c r="A110" s="98">
        <v>170411</v>
      </c>
      <c r="B110" s="202" t="s">
        <v>64</v>
      </c>
      <c r="C110" s="203"/>
      <c r="D110" s="204"/>
      <c r="E110" s="13" t="s">
        <v>15</v>
      </c>
      <c r="F110" s="63">
        <v>0.025</v>
      </c>
      <c r="G110" s="3"/>
      <c r="H110" s="96">
        <f t="shared" si="0"/>
        <v>0</v>
      </c>
    </row>
    <row r="111" spans="1:8" ht="15" customHeight="1">
      <c r="A111" s="98">
        <v>170504</v>
      </c>
      <c r="B111" s="202" t="s">
        <v>65</v>
      </c>
      <c r="C111" s="203"/>
      <c r="D111" s="204"/>
      <c r="E111" s="13" t="s">
        <v>15</v>
      </c>
      <c r="F111" s="63">
        <v>94</v>
      </c>
      <c r="G111" s="3"/>
      <c r="H111" s="96">
        <f t="shared" si="0"/>
        <v>0</v>
      </c>
    </row>
    <row r="112" spans="1:8" ht="15" customHeight="1">
      <c r="A112" s="98">
        <v>170802</v>
      </c>
      <c r="B112" s="202" t="s">
        <v>66</v>
      </c>
      <c r="C112" s="203"/>
      <c r="D112" s="204"/>
      <c r="E112" s="13" t="s">
        <v>15</v>
      </c>
      <c r="F112" s="63">
        <v>10.598</v>
      </c>
      <c r="G112" s="3"/>
      <c r="H112" s="96">
        <f t="shared" si="0"/>
        <v>0</v>
      </c>
    </row>
    <row r="113" spans="1:8" ht="15" customHeight="1">
      <c r="A113" s="98">
        <v>170904</v>
      </c>
      <c r="B113" s="202" t="s">
        <v>67</v>
      </c>
      <c r="C113" s="203"/>
      <c r="D113" s="204"/>
      <c r="E113" s="13" t="s">
        <v>15</v>
      </c>
      <c r="F113" s="63">
        <v>135.513</v>
      </c>
      <c r="G113" s="3"/>
      <c r="H113" s="96">
        <f t="shared" si="0"/>
        <v>0</v>
      </c>
    </row>
    <row r="114" spans="1:8" ht="15">
      <c r="A114" s="98">
        <v>200113</v>
      </c>
      <c r="B114" s="151" t="s">
        <v>8</v>
      </c>
      <c r="C114" s="152"/>
      <c r="D114" s="153"/>
      <c r="E114" s="13" t="s">
        <v>15</v>
      </c>
      <c r="F114" s="63">
        <v>0.005</v>
      </c>
      <c r="G114" s="3"/>
      <c r="H114" s="96">
        <f t="shared" si="0"/>
        <v>0</v>
      </c>
    </row>
    <row r="115" spans="1:8" ht="15">
      <c r="A115" s="98">
        <v>200114</v>
      </c>
      <c r="B115" s="209" t="s">
        <v>61</v>
      </c>
      <c r="C115" s="210"/>
      <c r="D115" s="211"/>
      <c r="E115" s="13" t="s">
        <v>15</v>
      </c>
      <c r="F115" s="63">
        <v>0.002</v>
      </c>
      <c r="G115" s="3"/>
      <c r="H115" s="96">
        <f t="shared" si="0"/>
        <v>0</v>
      </c>
    </row>
    <row r="116" spans="1:8" ht="15">
      <c r="A116" s="98">
        <v>200119</v>
      </c>
      <c r="B116" s="99" t="s">
        <v>60</v>
      </c>
      <c r="C116" s="131"/>
      <c r="D116" s="132"/>
      <c r="E116" s="13" t="s">
        <v>15</v>
      </c>
      <c r="F116" s="63">
        <v>0.021</v>
      </c>
      <c r="G116" s="3"/>
      <c r="H116" s="96">
        <f t="shared" si="0"/>
        <v>0</v>
      </c>
    </row>
    <row r="117" spans="1:8" ht="15">
      <c r="A117" s="98">
        <v>200127</v>
      </c>
      <c r="B117" s="151" t="s">
        <v>29</v>
      </c>
      <c r="C117" s="152"/>
      <c r="D117" s="153"/>
      <c r="E117" s="13" t="s">
        <v>15</v>
      </c>
      <c r="F117" s="63">
        <v>0.741</v>
      </c>
      <c r="G117" s="3"/>
      <c r="H117" s="96">
        <f t="shared" si="0"/>
        <v>0</v>
      </c>
    </row>
    <row r="118" spans="1:8" ht="16.5" customHeight="1" hidden="1">
      <c r="A118" s="97" t="s">
        <v>13</v>
      </c>
      <c r="B118" s="16" t="s">
        <v>12</v>
      </c>
      <c r="C118" s="17"/>
      <c r="D118" s="17"/>
      <c r="E118" s="13"/>
      <c r="F118" s="79"/>
      <c r="G118" s="3"/>
      <c r="H118" s="96">
        <f t="shared" si="0"/>
        <v>0</v>
      </c>
    </row>
    <row r="119" spans="1:8" ht="15.75" thickBot="1">
      <c r="A119" s="100">
        <v>200126</v>
      </c>
      <c r="B119" s="206" t="s">
        <v>118</v>
      </c>
      <c r="C119" s="207"/>
      <c r="D119" s="208"/>
      <c r="E119" s="56" t="s">
        <v>15</v>
      </c>
      <c r="F119" s="80">
        <v>0.025</v>
      </c>
      <c r="G119" s="22"/>
      <c r="H119" s="96">
        <f t="shared" si="0"/>
        <v>0</v>
      </c>
    </row>
    <row r="120" spans="1:8" ht="22.5" customHeight="1" thickBot="1">
      <c r="A120" s="219" t="s">
        <v>4</v>
      </c>
      <c r="B120" s="220"/>
      <c r="C120" s="220"/>
      <c r="D120" s="220"/>
      <c r="E120" s="220"/>
      <c r="F120" s="220"/>
      <c r="G120" s="221"/>
      <c r="H120" s="48">
        <f>SUM(H102:H119)</f>
        <v>0</v>
      </c>
    </row>
    <row r="121" spans="1:8" ht="15.75" customHeight="1">
      <c r="A121" s="6"/>
      <c r="B121" s="6"/>
      <c r="C121" s="6"/>
      <c r="D121" s="6"/>
      <c r="E121" s="6"/>
      <c r="F121" s="6"/>
      <c r="G121" s="6"/>
      <c r="H121" s="9"/>
    </row>
    <row r="122" spans="1:8" ht="15">
      <c r="A122" s="10"/>
      <c r="B122" s="14"/>
      <c r="C122" s="14"/>
      <c r="D122" s="14"/>
      <c r="E122" s="14"/>
      <c r="F122" s="4"/>
      <c r="G122" s="4"/>
      <c r="H122" s="4"/>
    </row>
    <row r="123" spans="1:8" ht="15.75" thickBot="1">
      <c r="A123" s="25" t="s">
        <v>38</v>
      </c>
      <c r="B123" s="25"/>
      <c r="C123" s="25"/>
      <c r="D123" s="25"/>
      <c r="E123" s="8"/>
      <c r="F123" s="8"/>
      <c r="G123" s="8"/>
      <c r="H123" s="8"/>
    </row>
    <row r="124" spans="1:8" s="1" customFormat="1" ht="29.25" customHeight="1" thickBot="1">
      <c r="A124" s="222" t="s">
        <v>23</v>
      </c>
      <c r="B124" s="223"/>
      <c r="C124" s="127" t="s">
        <v>16</v>
      </c>
      <c r="D124" s="226" t="s">
        <v>112</v>
      </c>
      <c r="E124" s="227"/>
      <c r="F124" s="69"/>
      <c r="G124" s="10"/>
      <c r="H124" s="10"/>
    </row>
    <row r="125" spans="1:8" s="1" customFormat="1" ht="15" customHeight="1">
      <c r="A125" s="224"/>
      <c r="B125" s="225"/>
      <c r="C125" s="126"/>
      <c r="D125" s="156" t="s">
        <v>1</v>
      </c>
      <c r="E125" s="214"/>
      <c r="F125" s="69"/>
      <c r="G125" s="10"/>
      <c r="H125" s="10"/>
    </row>
    <row r="126" spans="1:8" ht="26.25" customHeight="1" thickBot="1">
      <c r="A126" s="215" t="s">
        <v>32</v>
      </c>
      <c r="B126" s="216"/>
      <c r="C126" s="133">
        <v>1</v>
      </c>
      <c r="D126" s="234"/>
      <c r="E126" s="235"/>
      <c r="F126" s="70"/>
      <c r="G126" s="4"/>
      <c r="H126" s="4"/>
    </row>
    <row r="127" spans="1:8" ht="15.75" thickBot="1">
      <c r="A127" s="212" t="s">
        <v>4</v>
      </c>
      <c r="B127" s="213"/>
      <c r="C127" s="57"/>
      <c r="D127" s="217">
        <f>D126</f>
        <v>0</v>
      </c>
      <c r="E127" s="218"/>
      <c r="F127" s="70" t="s">
        <v>49</v>
      </c>
      <c r="G127" s="4"/>
      <c r="H127" s="4"/>
    </row>
    <row r="128" spans="1:8" ht="15">
      <c r="A128" s="8"/>
      <c r="B128" s="6"/>
      <c r="C128" s="6"/>
      <c r="D128" s="6"/>
      <c r="E128" s="11"/>
      <c r="F128" s="9"/>
      <c r="G128" s="4"/>
      <c r="H128" s="4"/>
    </row>
    <row r="129" spans="1:8" ht="15">
      <c r="A129" s="8"/>
      <c r="B129" s="6"/>
      <c r="C129" s="6"/>
      <c r="D129" s="6"/>
      <c r="E129" s="11"/>
      <c r="F129" s="9"/>
      <c r="G129" s="4"/>
      <c r="H129" s="4"/>
    </row>
    <row r="130" spans="1:8" ht="15.75" thickBot="1">
      <c r="A130" s="25" t="s">
        <v>43</v>
      </c>
      <c r="B130" s="25"/>
      <c r="C130" s="25"/>
      <c r="D130" s="25"/>
      <c r="E130" s="8"/>
      <c r="F130" s="9"/>
      <c r="G130" s="4"/>
      <c r="H130" s="4"/>
    </row>
    <row r="131" spans="1:8" ht="29.25" customHeight="1" thickBot="1">
      <c r="A131" s="222" t="s">
        <v>23</v>
      </c>
      <c r="B131" s="223"/>
      <c r="C131" s="127" t="s">
        <v>44</v>
      </c>
      <c r="D131" s="226" t="s">
        <v>24</v>
      </c>
      <c r="E131" s="231"/>
      <c r="F131" s="129" t="s">
        <v>45</v>
      </c>
      <c r="G131" s="4"/>
      <c r="H131" s="4"/>
    </row>
    <row r="132" spans="1:8" ht="15">
      <c r="A132" s="224"/>
      <c r="B132" s="225"/>
      <c r="C132" s="126" t="s">
        <v>35</v>
      </c>
      <c r="D132" s="156" t="s">
        <v>1</v>
      </c>
      <c r="E132" s="157"/>
      <c r="F132" s="128" t="s">
        <v>1</v>
      </c>
      <c r="G132" s="4"/>
      <c r="H132" s="4"/>
    </row>
    <row r="133" spans="1:8" ht="15">
      <c r="A133" s="200" t="s">
        <v>18</v>
      </c>
      <c r="B133" s="201"/>
      <c r="C133" s="15">
        <v>137</v>
      </c>
      <c r="D133" s="93"/>
      <c r="E133" s="93"/>
      <c r="F133" s="143">
        <f>C133*E133</f>
        <v>0</v>
      </c>
      <c r="G133" s="4"/>
      <c r="H133" s="4"/>
    </row>
    <row r="134" spans="1:8" ht="15.75" thickBot="1">
      <c r="A134" s="200" t="s">
        <v>79</v>
      </c>
      <c r="B134" s="201"/>
      <c r="C134" s="64">
        <v>60</v>
      </c>
      <c r="D134" s="35"/>
      <c r="E134" s="36"/>
      <c r="F134" s="143">
        <f>C134*E134</f>
        <v>0</v>
      </c>
      <c r="G134" s="4"/>
      <c r="H134" s="4"/>
    </row>
    <row r="135" spans="1:8" ht="15.75" thickBot="1">
      <c r="A135" s="212" t="s">
        <v>4</v>
      </c>
      <c r="B135" s="213"/>
      <c r="C135" s="57"/>
      <c r="D135" s="230"/>
      <c r="E135" s="218"/>
      <c r="F135" s="38">
        <f>SUM(F133:F134)</f>
        <v>0</v>
      </c>
      <c r="G135" s="4"/>
      <c r="H135" s="4"/>
    </row>
    <row r="136" spans="1:8" s="43" customFormat="1" ht="15">
      <c r="A136" s="39" t="s">
        <v>81</v>
      </c>
      <c r="B136" s="39"/>
      <c r="C136" s="39"/>
      <c r="D136" s="39"/>
      <c r="E136" s="40"/>
      <c r="F136" s="41"/>
      <c r="G136" s="42"/>
      <c r="H136" s="42"/>
    </row>
    <row r="137" spans="1:8" s="43" customFormat="1" ht="15">
      <c r="A137" s="39" t="s">
        <v>80</v>
      </c>
      <c r="B137" s="39"/>
      <c r="C137" s="39"/>
      <c r="D137" s="39"/>
      <c r="E137" s="40"/>
      <c r="F137" s="41"/>
      <c r="G137" s="42"/>
      <c r="H137" s="42"/>
    </row>
    <row r="138" spans="1:8" s="43" customFormat="1" ht="15">
      <c r="A138" s="39"/>
      <c r="B138" s="39"/>
      <c r="C138" s="39"/>
      <c r="D138" s="39"/>
      <c r="E138" s="40"/>
      <c r="F138" s="41"/>
      <c r="G138" s="42"/>
      <c r="H138" s="42"/>
    </row>
    <row r="139" spans="1:8" ht="15.75" thickBot="1">
      <c r="A139" s="25" t="s">
        <v>46</v>
      </c>
      <c r="B139" s="25"/>
      <c r="C139" s="25"/>
      <c r="D139" s="25"/>
      <c r="E139" s="8"/>
      <c r="F139" s="9"/>
      <c r="G139" s="4"/>
      <c r="H139" s="4"/>
    </row>
    <row r="140" spans="1:8" ht="42" customHeight="1" thickBot="1">
      <c r="A140" s="222" t="s">
        <v>50</v>
      </c>
      <c r="B140" s="223"/>
      <c r="C140" s="130" t="s">
        <v>47</v>
      </c>
      <c r="D140" s="226" t="s">
        <v>48</v>
      </c>
      <c r="E140" s="227"/>
      <c r="F140" s="9"/>
      <c r="G140" s="4"/>
      <c r="H140" s="4"/>
    </row>
    <row r="141" spans="1:8" ht="15">
      <c r="A141" s="224" t="s">
        <v>35</v>
      </c>
      <c r="B141" s="225"/>
      <c r="C141" s="126" t="s">
        <v>1</v>
      </c>
      <c r="D141" s="156" t="s">
        <v>1</v>
      </c>
      <c r="E141" s="214"/>
      <c r="F141" s="9"/>
      <c r="G141" s="4"/>
      <c r="H141" s="4"/>
    </row>
    <row r="142" spans="1:8" ht="15.75" thickBot="1">
      <c r="A142" s="232">
        <v>43</v>
      </c>
      <c r="B142" s="233"/>
      <c r="C142" s="37"/>
      <c r="D142" s="236">
        <f>A142*C142</f>
        <v>0</v>
      </c>
      <c r="E142" s="237"/>
      <c r="F142" s="9"/>
      <c r="G142" s="4"/>
      <c r="H142" s="4"/>
    </row>
    <row r="143" spans="1:8" ht="15.75" thickBot="1">
      <c r="A143" s="212" t="s">
        <v>4</v>
      </c>
      <c r="B143" s="213"/>
      <c r="C143" s="57"/>
      <c r="D143" s="217">
        <f>D142</f>
        <v>0</v>
      </c>
      <c r="E143" s="218"/>
      <c r="F143" s="9"/>
      <c r="G143" s="4"/>
      <c r="H143" s="4"/>
    </row>
    <row r="144" spans="1:8" ht="15">
      <c r="A144" s="8"/>
      <c r="B144" s="6"/>
      <c r="C144" s="6"/>
      <c r="D144" s="6"/>
      <c r="E144" s="11"/>
      <c r="F144" s="9"/>
      <c r="G144" s="4"/>
      <c r="H144" s="4"/>
    </row>
    <row r="145" spans="1:8" ht="15">
      <c r="A145" s="8"/>
      <c r="B145" s="6"/>
      <c r="C145" s="6"/>
      <c r="D145" s="6"/>
      <c r="E145" s="11"/>
      <c r="F145" s="9"/>
      <c r="G145" s="4"/>
      <c r="H145" s="4"/>
    </row>
    <row r="146" spans="1:8" ht="15">
      <c r="A146" s="8"/>
      <c r="B146" s="6"/>
      <c r="C146" s="6"/>
      <c r="D146" s="6"/>
      <c r="E146" s="11"/>
      <c r="F146" s="9"/>
      <c r="G146" s="4"/>
      <c r="H146" s="4"/>
    </row>
    <row r="147" spans="1:8" ht="15">
      <c r="A147" s="8"/>
      <c r="B147" s="6"/>
      <c r="C147" s="6"/>
      <c r="D147" s="6"/>
      <c r="E147" s="11"/>
      <c r="F147" s="9"/>
      <c r="G147" s="4"/>
      <c r="H147" s="4"/>
    </row>
    <row r="148" spans="1:8" ht="15">
      <c r="A148" s="8"/>
      <c r="B148" s="6"/>
      <c r="C148" s="6"/>
      <c r="D148" s="6"/>
      <c r="E148" s="11"/>
      <c r="F148" s="9"/>
      <c r="G148" s="4"/>
      <c r="H148" s="4"/>
    </row>
    <row r="149" spans="1:8" ht="15">
      <c r="A149" s="8"/>
      <c r="B149" s="6"/>
      <c r="C149" s="6"/>
      <c r="D149" s="6"/>
      <c r="E149" s="11"/>
      <c r="F149" s="9"/>
      <c r="G149" s="4"/>
      <c r="H149" s="4"/>
    </row>
    <row r="150" spans="1:8" ht="15">
      <c r="A150" s="8"/>
      <c r="B150" s="6"/>
      <c r="C150" s="6"/>
      <c r="D150" s="6"/>
      <c r="E150" s="11"/>
      <c r="F150" s="9"/>
      <c r="G150" s="4"/>
      <c r="H150" s="4"/>
    </row>
    <row r="151" spans="1:8" ht="15">
      <c r="A151" s="8"/>
      <c r="B151" s="6"/>
      <c r="C151" s="6"/>
      <c r="D151" s="6"/>
      <c r="E151" s="11"/>
      <c r="F151" s="9"/>
      <c r="G151" s="4"/>
      <c r="H151" s="4"/>
    </row>
    <row r="152" spans="1:8" ht="15">
      <c r="A152" s="8"/>
      <c r="B152" s="6"/>
      <c r="C152" s="6"/>
      <c r="D152" s="6"/>
      <c r="E152" s="11"/>
      <c r="F152" s="9"/>
      <c r="G152" s="4"/>
      <c r="H152" s="4"/>
    </row>
    <row r="153" spans="1:8" ht="15">
      <c r="A153" s="8"/>
      <c r="B153" s="6"/>
      <c r="C153" s="6"/>
      <c r="D153" s="6"/>
      <c r="E153" s="11"/>
      <c r="F153" s="9"/>
      <c r="G153" s="4"/>
      <c r="H153" s="4"/>
    </row>
    <row r="154" spans="1:8" ht="15.75" thickBot="1">
      <c r="A154" s="24" t="s">
        <v>21</v>
      </c>
      <c r="B154" s="21"/>
      <c r="C154" s="21"/>
      <c r="D154" s="4"/>
      <c r="E154" s="4"/>
      <c r="F154" s="4"/>
      <c r="G154" s="4"/>
      <c r="H154" s="4"/>
    </row>
    <row r="155" spans="1:8" ht="21.75" customHeight="1">
      <c r="A155" s="228" t="s">
        <v>11</v>
      </c>
      <c r="B155" s="229"/>
      <c r="C155" s="229"/>
      <c r="D155" s="229"/>
      <c r="E155" s="229"/>
      <c r="F155" s="83" t="s">
        <v>10</v>
      </c>
      <c r="G155" s="89" t="s">
        <v>3</v>
      </c>
      <c r="H155" s="85" t="s">
        <v>37</v>
      </c>
    </row>
    <row r="156" spans="1:8" ht="30" customHeight="1">
      <c r="A156" s="187" t="s">
        <v>106</v>
      </c>
      <c r="B156" s="188"/>
      <c r="C156" s="188"/>
      <c r="D156" s="188"/>
      <c r="E156" s="188"/>
      <c r="F156" s="74">
        <v>4</v>
      </c>
      <c r="G156" s="90">
        <f>F10</f>
        <v>0</v>
      </c>
      <c r="H156" s="86">
        <f>G156*F156</f>
        <v>0</v>
      </c>
    </row>
    <row r="157" spans="1:8" ht="30.75" customHeight="1">
      <c r="A157" s="187" t="s">
        <v>82</v>
      </c>
      <c r="B157" s="188"/>
      <c r="C157" s="188"/>
      <c r="D157" s="188"/>
      <c r="E157" s="188"/>
      <c r="F157" s="74">
        <v>4</v>
      </c>
      <c r="G157" s="90">
        <f>F23</f>
        <v>0</v>
      </c>
      <c r="H157" s="86">
        <f>G157*F157</f>
        <v>0</v>
      </c>
    </row>
    <row r="158" spans="1:8" ht="15" customHeight="1">
      <c r="A158" s="187" t="s">
        <v>107</v>
      </c>
      <c r="B158" s="188"/>
      <c r="C158" s="188"/>
      <c r="D158" s="188"/>
      <c r="E158" s="188"/>
      <c r="F158" s="74">
        <v>4</v>
      </c>
      <c r="G158" s="90">
        <f>F32</f>
        <v>0</v>
      </c>
      <c r="H158" s="86">
        <f aca="true" t="shared" si="1" ref="H158:H163">G158*F158</f>
        <v>0</v>
      </c>
    </row>
    <row r="159" spans="1:8" ht="15" customHeight="1">
      <c r="A159" s="187" t="s">
        <v>108</v>
      </c>
      <c r="B159" s="188"/>
      <c r="C159" s="188"/>
      <c r="D159" s="188"/>
      <c r="E159" s="188"/>
      <c r="F159" s="74">
        <v>4</v>
      </c>
      <c r="G159" s="90">
        <f>F43</f>
        <v>0</v>
      </c>
      <c r="H159" s="86">
        <f t="shared" si="1"/>
        <v>0</v>
      </c>
    </row>
    <row r="160" spans="1:8" ht="15" customHeight="1">
      <c r="A160" s="187" t="s">
        <v>109</v>
      </c>
      <c r="B160" s="188"/>
      <c r="C160" s="188"/>
      <c r="D160" s="188"/>
      <c r="E160" s="188"/>
      <c r="F160" s="74">
        <v>4</v>
      </c>
      <c r="G160" s="90">
        <f>F52</f>
        <v>0</v>
      </c>
      <c r="H160" s="86">
        <f t="shared" si="1"/>
        <v>0</v>
      </c>
    </row>
    <row r="161" spans="1:8" ht="34.5" customHeight="1">
      <c r="A161" s="187" t="s">
        <v>90</v>
      </c>
      <c r="B161" s="188"/>
      <c r="C161" s="188"/>
      <c r="D161" s="188"/>
      <c r="E161" s="188"/>
      <c r="F161" s="74">
        <v>4</v>
      </c>
      <c r="G161" s="90">
        <f>F61</f>
        <v>0</v>
      </c>
      <c r="H161" s="86">
        <f t="shared" si="1"/>
        <v>0</v>
      </c>
    </row>
    <row r="162" spans="1:8" ht="15" customHeight="1">
      <c r="A162" s="193" t="s">
        <v>9</v>
      </c>
      <c r="B162" s="194"/>
      <c r="C162" s="194"/>
      <c r="D162" s="194"/>
      <c r="E162" s="194"/>
      <c r="F162" s="74">
        <v>4</v>
      </c>
      <c r="G162" s="90">
        <f>E74</f>
        <v>0</v>
      </c>
      <c r="H162" s="86">
        <f t="shared" si="1"/>
        <v>0</v>
      </c>
    </row>
    <row r="163" spans="1:8" ht="15" customHeight="1">
      <c r="A163" s="187" t="s">
        <v>91</v>
      </c>
      <c r="B163" s="188"/>
      <c r="C163" s="188"/>
      <c r="D163" s="188"/>
      <c r="E163" s="188"/>
      <c r="F163" s="74">
        <v>4</v>
      </c>
      <c r="G163" s="90">
        <f>H120</f>
        <v>0</v>
      </c>
      <c r="H163" s="86">
        <f t="shared" si="1"/>
        <v>0</v>
      </c>
    </row>
    <row r="164" spans="1:8" ht="15" customHeight="1">
      <c r="A164" s="180" t="s">
        <v>43</v>
      </c>
      <c r="B164" s="181"/>
      <c r="C164" s="181"/>
      <c r="D164" s="181"/>
      <c r="E164" s="181"/>
      <c r="F164" s="74">
        <v>4</v>
      </c>
      <c r="G164" s="90">
        <f>F135</f>
        <v>0</v>
      </c>
      <c r="H164" s="86">
        <f>G164*F164</f>
        <v>0</v>
      </c>
    </row>
    <row r="165" spans="1:8" ht="15" customHeight="1" thickBot="1">
      <c r="A165" s="184" t="s">
        <v>51</v>
      </c>
      <c r="B165" s="185"/>
      <c r="C165" s="185"/>
      <c r="D165" s="185"/>
      <c r="E165" s="186"/>
      <c r="F165" s="84">
        <v>4</v>
      </c>
      <c r="G165" s="91">
        <f>D143</f>
        <v>0</v>
      </c>
      <c r="H165" s="87">
        <f>G165*F165</f>
        <v>0</v>
      </c>
    </row>
    <row r="166" spans="1:8" ht="33" customHeight="1" thickBot="1">
      <c r="A166" s="189" t="s">
        <v>25</v>
      </c>
      <c r="B166" s="190"/>
      <c r="C166" s="190"/>
      <c r="D166" s="190"/>
      <c r="E166" s="190"/>
      <c r="F166" s="191"/>
      <c r="G166" s="92">
        <f>SUM(G156:G165)</f>
        <v>0</v>
      </c>
      <c r="H166" s="88">
        <f>SUM(H156:H164)</f>
        <v>0</v>
      </c>
    </row>
    <row r="169" spans="1:9" ht="15">
      <c r="A169" s="58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5.5" customHeight="1">
      <c r="A171" s="183"/>
      <c r="B171" s="183"/>
      <c r="C171" s="183"/>
      <c r="D171" s="183"/>
      <c r="E171" s="183"/>
      <c r="F171" s="2"/>
      <c r="G171" s="2"/>
      <c r="H171" s="2"/>
      <c r="I171" s="2"/>
    </row>
    <row r="172" spans="1:9" ht="15">
      <c r="A172" s="182"/>
      <c r="B172" s="182"/>
      <c r="C172" s="182"/>
      <c r="D172" s="179"/>
      <c r="E172" s="179"/>
      <c r="F172" s="2"/>
      <c r="G172" s="2"/>
      <c r="H172" s="2"/>
      <c r="I172" s="2"/>
    </row>
    <row r="173" spans="1:9" ht="15">
      <c r="A173" s="182"/>
      <c r="B173" s="182"/>
      <c r="C173" s="182"/>
      <c r="D173" s="179"/>
      <c r="E173" s="179"/>
      <c r="F173" s="2"/>
      <c r="G173" s="2"/>
      <c r="H173" s="2"/>
      <c r="I173" s="2"/>
    </row>
    <row r="174" spans="1:9" ht="15">
      <c r="A174" s="182"/>
      <c r="B174" s="182"/>
      <c r="C174" s="182"/>
      <c r="D174" s="179"/>
      <c r="E174" s="179"/>
      <c r="F174" s="2"/>
      <c r="G174" s="2"/>
      <c r="H174" s="2"/>
      <c r="I174" s="2"/>
    </row>
    <row r="175" spans="1:9" ht="15">
      <c r="A175" s="182"/>
      <c r="B175" s="182"/>
      <c r="C175" s="182"/>
      <c r="D175" s="179"/>
      <c r="E175" s="179"/>
      <c r="F175" s="2"/>
      <c r="G175" s="2"/>
      <c r="H175" s="2"/>
      <c r="I175" s="2"/>
    </row>
    <row r="176" spans="1:9" ht="15">
      <c r="A176" s="182"/>
      <c r="B176" s="182"/>
      <c r="C176" s="182"/>
      <c r="D176" s="179"/>
      <c r="E176" s="179"/>
      <c r="F176" s="2"/>
      <c r="G176" s="2"/>
      <c r="H176" s="2"/>
      <c r="I176" s="2"/>
    </row>
    <row r="177" spans="1:9" ht="15">
      <c r="A177" s="182"/>
      <c r="B177" s="182"/>
      <c r="C177" s="182"/>
      <c r="D177" s="179"/>
      <c r="E177" s="179"/>
      <c r="F177" s="2"/>
      <c r="G177" s="2"/>
      <c r="H177" s="2"/>
      <c r="I177" s="2"/>
    </row>
    <row r="178" spans="1:9" ht="15">
      <c r="A178" s="182"/>
      <c r="B178" s="182"/>
      <c r="C178" s="182"/>
      <c r="D178" s="179"/>
      <c r="E178" s="179"/>
      <c r="F178" s="2"/>
      <c r="G178" s="2"/>
      <c r="H178" s="2"/>
      <c r="I178" s="2"/>
    </row>
    <row r="179" spans="1:9" ht="15">
      <c r="A179" s="182"/>
      <c r="B179" s="182"/>
      <c r="C179" s="182"/>
      <c r="D179" s="179"/>
      <c r="E179" s="179"/>
      <c r="F179" s="2"/>
      <c r="G179" s="2"/>
      <c r="H179" s="2"/>
      <c r="I179" s="2"/>
    </row>
    <row r="180" spans="1:9" ht="15">
      <c r="A180" s="182"/>
      <c r="B180" s="182"/>
      <c r="C180" s="182"/>
      <c r="D180" s="179"/>
      <c r="E180" s="179"/>
      <c r="F180" s="2"/>
      <c r="G180" s="2"/>
      <c r="H180" s="2"/>
      <c r="I180" s="2"/>
    </row>
    <row r="181" spans="1:9" ht="15">
      <c r="A181" s="182"/>
      <c r="B181" s="182"/>
      <c r="C181" s="182"/>
      <c r="D181" s="179"/>
      <c r="E181" s="179"/>
      <c r="F181" s="2"/>
      <c r="G181" s="2"/>
      <c r="H181" s="2"/>
      <c r="I181" s="2"/>
    </row>
    <row r="182" spans="1:9" ht="15">
      <c r="A182" s="182"/>
      <c r="B182" s="182"/>
      <c r="C182" s="182"/>
      <c r="D182" s="179"/>
      <c r="E182" s="179"/>
      <c r="F182" s="2"/>
      <c r="G182" s="2"/>
      <c r="H182" s="2"/>
      <c r="I182" s="2"/>
    </row>
    <row r="183" spans="1:9" ht="15">
      <c r="A183" s="182"/>
      <c r="B183" s="182"/>
      <c r="C183" s="182"/>
      <c r="D183" s="179"/>
      <c r="E183" s="179"/>
      <c r="F183" s="2"/>
      <c r="G183" s="2"/>
      <c r="H183" s="2"/>
      <c r="I183" s="2"/>
    </row>
    <row r="184" spans="1:9" ht="15">
      <c r="A184" s="182"/>
      <c r="B184" s="182"/>
      <c r="C184" s="182"/>
      <c r="D184" s="179"/>
      <c r="E184" s="179"/>
      <c r="F184" s="2"/>
      <c r="G184" s="2"/>
      <c r="H184" s="2"/>
      <c r="I184" s="2"/>
    </row>
    <row r="185" spans="1:9" ht="15">
      <c r="A185" s="182"/>
      <c r="B185" s="182"/>
      <c r="C185" s="182"/>
      <c r="D185" s="179"/>
      <c r="E185" s="179"/>
      <c r="F185" s="2"/>
      <c r="G185" s="2"/>
      <c r="H185" s="2"/>
      <c r="I185" s="2"/>
    </row>
  </sheetData>
  <sheetProtection/>
  <mergeCells count="99">
    <mergeCell ref="D175:E175"/>
    <mergeCell ref="D176:E176"/>
    <mergeCell ref="D177:E177"/>
    <mergeCell ref="D140:E140"/>
    <mergeCell ref="D141:E141"/>
    <mergeCell ref="D143:E143"/>
    <mergeCell ref="D142:E142"/>
    <mergeCell ref="A156:E156"/>
    <mergeCell ref="A141:B141"/>
    <mergeCell ref="A135:B135"/>
    <mergeCell ref="D126:E126"/>
    <mergeCell ref="B117:D117"/>
    <mergeCell ref="D173:E173"/>
    <mergeCell ref="D174:E174"/>
    <mergeCell ref="A155:E155"/>
    <mergeCell ref="A131:B131"/>
    <mergeCell ref="A125:B125"/>
    <mergeCell ref="A157:E157"/>
    <mergeCell ref="D135:E135"/>
    <mergeCell ref="D132:E132"/>
    <mergeCell ref="D131:E131"/>
    <mergeCell ref="A142:B142"/>
    <mergeCell ref="A143:B143"/>
    <mergeCell ref="A140:B140"/>
    <mergeCell ref="A127:B127"/>
    <mergeCell ref="D125:E125"/>
    <mergeCell ref="A126:B126"/>
    <mergeCell ref="D127:E127"/>
    <mergeCell ref="A120:G120"/>
    <mergeCell ref="A158:E158"/>
    <mergeCell ref="A124:B124"/>
    <mergeCell ref="A132:B132"/>
    <mergeCell ref="A133:B133"/>
    <mergeCell ref="D124:E124"/>
    <mergeCell ref="B114:D114"/>
    <mergeCell ref="B108:D108"/>
    <mergeCell ref="B112:D112"/>
    <mergeCell ref="B107:D107"/>
    <mergeCell ref="B102:D102"/>
    <mergeCell ref="B119:D119"/>
    <mergeCell ref="B115:D115"/>
    <mergeCell ref="B113:D113"/>
    <mergeCell ref="A178:C178"/>
    <mergeCell ref="A179:C179"/>
    <mergeCell ref="A1:H1"/>
    <mergeCell ref="A162:E162"/>
    <mergeCell ref="A71:A72"/>
    <mergeCell ref="B101:D101"/>
    <mergeCell ref="A134:B134"/>
    <mergeCell ref="B110:D110"/>
    <mergeCell ref="B111:D111"/>
    <mergeCell ref="A56:H56"/>
    <mergeCell ref="A184:C184"/>
    <mergeCell ref="A185:C185"/>
    <mergeCell ref="D184:E184"/>
    <mergeCell ref="D185:E185"/>
    <mergeCell ref="A180:C180"/>
    <mergeCell ref="A159:E159"/>
    <mergeCell ref="A160:E160"/>
    <mergeCell ref="A161:E161"/>
    <mergeCell ref="A163:E163"/>
    <mergeCell ref="A166:F166"/>
    <mergeCell ref="D182:E182"/>
    <mergeCell ref="D183:E183"/>
    <mergeCell ref="A165:E165"/>
    <mergeCell ref="A182:C182"/>
    <mergeCell ref="A183:C183"/>
    <mergeCell ref="A176:C176"/>
    <mergeCell ref="A177:C177"/>
    <mergeCell ref="D171:E171"/>
    <mergeCell ref="D172:E172"/>
    <mergeCell ref="D178:E178"/>
    <mergeCell ref="D179:E179"/>
    <mergeCell ref="D180:E180"/>
    <mergeCell ref="D181:E181"/>
    <mergeCell ref="A164:E164"/>
    <mergeCell ref="A181:C181"/>
    <mergeCell ref="A171:C171"/>
    <mergeCell ref="A172:C172"/>
    <mergeCell ref="A173:C173"/>
    <mergeCell ref="A174:C174"/>
    <mergeCell ref="A175:C175"/>
    <mergeCell ref="B104:D104"/>
    <mergeCell ref="B106:D106"/>
    <mergeCell ref="C57:D57"/>
    <mergeCell ref="C58:D58"/>
    <mergeCell ref="C59:D59"/>
    <mergeCell ref="C60:D60"/>
    <mergeCell ref="B71:B72"/>
    <mergeCell ref="C21:D21"/>
    <mergeCell ref="C22:D22"/>
    <mergeCell ref="A23:E23"/>
    <mergeCell ref="B103:D103"/>
    <mergeCell ref="B105:D105"/>
    <mergeCell ref="C71:D71"/>
    <mergeCell ref="C72:D72"/>
    <mergeCell ref="C73:D73"/>
    <mergeCell ref="A74:D74"/>
    <mergeCell ref="B100:D10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Header>&amp;RPříloha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Marková</dc:creator>
  <cp:keywords/>
  <dc:description/>
  <cp:lastModifiedBy>user</cp:lastModifiedBy>
  <cp:lastPrinted>2020-09-08T07:19:29Z</cp:lastPrinted>
  <dcterms:created xsi:type="dcterms:W3CDTF">2012-11-01T20:28:28Z</dcterms:created>
  <dcterms:modified xsi:type="dcterms:W3CDTF">2020-10-12T14:06:53Z</dcterms:modified>
  <cp:category/>
  <cp:version/>
  <cp:contentType/>
  <cp:contentStatus/>
</cp:coreProperties>
</file>