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38070" yWindow="1935" windowWidth="21225" windowHeight="11745" tabRatio="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<sst xmlns="http://schemas.openxmlformats.org/spreadsheetml/2006/main" count="130" uniqueCount="73">
  <si>
    <t>VÝKAZ VÝMĚR</t>
  </si>
  <si>
    <t>rekonstrukce střešního pláště</t>
  </si>
  <si>
    <t>Dům s pečovatelskou službou</t>
  </si>
  <si>
    <t>Plzeňská 152, Králův Dvůr</t>
  </si>
  <si>
    <t>A) STŘECHA KRYTINA</t>
  </si>
  <si>
    <t>Položka</t>
  </si>
  <si>
    <t>výměra</t>
  </si>
  <si>
    <t>jednotka</t>
  </si>
  <si>
    <t>jednotková cena (Kč/jednotka)</t>
  </si>
  <si>
    <t>cena celkem v Kč bez DPH</t>
  </si>
  <si>
    <t>Demontáž stávající krytiny (azbestocementová), laťí a klempířských prvků</t>
  </si>
  <si>
    <t>m2</t>
  </si>
  <si>
    <t>Zřízení staveniště pro nebezpečný odpad</t>
  </si>
  <si>
    <t>komplet</t>
  </si>
  <si>
    <t>Nakládání s nebezpečným odpadem</t>
  </si>
  <si>
    <t>Přesun hmot vnitrostaveništní</t>
  </si>
  <si>
    <t>Odvoz suti a nebezpečného materiálu</t>
  </si>
  <si>
    <t>Pomocné zakrytí střech</t>
  </si>
  <si>
    <t>Úprava a výměna prkenného záklopu 30%</t>
  </si>
  <si>
    <t>Dodávka difuzní folie na bednění</t>
  </si>
  <si>
    <t>Montáž difuzní folie</t>
  </si>
  <si>
    <t>Dodávka latí a kontralatí</t>
  </si>
  <si>
    <t>Montáž latí a kontralatí</t>
  </si>
  <si>
    <r>
      <rPr>
        <sz val="12"/>
        <color rgb="FF000000"/>
        <rFont val="Times New Roman"/>
        <family val="1"/>
      </rPr>
      <t>Vláknocementová střešní krytina bezazbestová , šablona o vel. 400/400 mm,  určená pro min. sklon střešní krytiny 30°,</t>
    </r>
    <r>
      <rPr>
        <sz val="12"/>
        <color rgb="FF6600CC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barva antracit</t>
    </r>
  </si>
  <si>
    <t>Montáž krytiny včetně ortů</t>
  </si>
  <si>
    <t>Řezání krytiny</t>
  </si>
  <si>
    <t>m</t>
  </si>
  <si>
    <t>Montáž úžlabí a nároží</t>
  </si>
  <si>
    <t>Dodávka hřebene včeně příponek</t>
  </si>
  <si>
    <t>Dodávka koncový hřebenáč</t>
  </si>
  <si>
    <t>ks</t>
  </si>
  <si>
    <t>Dodávka rozdělovacích hřebenáčů</t>
  </si>
  <si>
    <t>Větrací pás hřebene a nároží</t>
  </si>
  <si>
    <t>Montáž hřebene a nároží</t>
  </si>
  <si>
    <t>Větrací hlavice</t>
  </si>
  <si>
    <t>Spojovací materiál</t>
  </si>
  <si>
    <t>Větrací okapní pás</t>
  </si>
  <si>
    <t>Vikýř</t>
  </si>
  <si>
    <t>Montáž vikýřů</t>
  </si>
  <si>
    <t>Pomocný výtah</t>
  </si>
  <si>
    <t>Svislý a vodorovný přesun hmot</t>
  </si>
  <si>
    <t>Dodávka sněhových háků</t>
  </si>
  <si>
    <t>Montáž sněhových háků</t>
  </si>
  <si>
    <t>Demontáž hromosvodu</t>
  </si>
  <si>
    <t>Montáž nového hromosvodu včetně revize</t>
  </si>
  <si>
    <t>Doprava osob</t>
  </si>
  <si>
    <t>Úklid pracoviště</t>
  </si>
  <si>
    <t>CENA CELKEM BEZ DPH</t>
  </si>
  <si>
    <t>Režie 3%</t>
  </si>
  <si>
    <t>CENA CELKEM VČ. REŽIE</t>
  </si>
  <si>
    <t>B) KLEMPÍŘSKÉ KONSTRUKCE</t>
  </si>
  <si>
    <t>veškeré prvky oplechování budou v barvě antracit</t>
  </si>
  <si>
    <t>Žlab 33</t>
  </si>
  <si>
    <t>Žlabový roh 33</t>
  </si>
  <si>
    <t>Montáž žlabu</t>
  </si>
  <si>
    <t>Dodávka + montáž žlabový hák 33</t>
  </si>
  <si>
    <t>Svod prům. 10 komplet montáž</t>
  </si>
  <si>
    <t xml:space="preserve">Kotlík prům. 10 </t>
  </si>
  <si>
    <t>Dodávka svodu prům.10 komplet včetně příponek a kolen</t>
  </si>
  <si>
    <t>Dodávka okaplího plechu</t>
  </si>
  <si>
    <t>Montáž okapního plechu</t>
  </si>
  <si>
    <t>Dodávka lemování</t>
  </si>
  <si>
    <t>Montáž lemování rš. 330 - 600 mm</t>
  </si>
  <si>
    <t>Dodávka zakrývka rš. 400 mm</t>
  </si>
  <si>
    <t>Montáž zakrývka</t>
  </si>
  <si>
    <t>Oplechování komínů</t>
  </si>
  <si>
    <t>Spojovacé materiál</t>
  </si>
  <si>
    <t>Přesun hmot pro klempířskou výrobu</t>
  </si>
  <si>
    <t>Úžlabí</t>
  </si>
  <si>
    <t>Montáž úžlabí</t>
  </si>
  <si>
    <t>Dílenské zpracování</t>
  </si>
  <si>
    <t>Prostupy - oplechování</t>
  </si>
  <si>
    <t>REKONSTRUKCE STŘEŠNÍHO PLÁŠTĚ celkem (A+B)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</si>
</sst>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&quot; Kč&quot;;[Red]\-#,##0&quot; Kč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6600CC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2" fontId="3" fillId="0" borderId="3" xfId="0" applyNumberFormat="1" applyFont="1" applyBorder="1" applyAlignment="1">
      <alignment/>
    </xf>
    <xf numFmtId="164" fontId="3" fillId="0" borderId="2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0" xfId="0" applyNumberFormat="1" applyFont="1"/>
    <xf numFmtId="164" fontId="2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31">
      <selection activeCell="A49" sqref="A49"/>
    </sheetView>
  </sheetViews>
  <sheetFormatPr defaultColWidth="8.7109375" defaultRowHeight="15"/>
  <cols>
    <col min="1" max="1" width="51.8515625" style="0" customWidth="1"/>
    <col min="3" max="3" width="8.8515625" style="0" customWidth="1"/>
    <col min="4" max="4" width="13.57421875" style="0" customWidth="1"/>
    <col min="5" max="5" width="16.57421875" style="0" customWidth="1"/>
    <col min="6" max="6" width="11.28125" style="0" customWidth="1"/>
  </cols>
  <sheetData>
    <row r="1" ht="15.45">
      <c r="A1" s="3" t="s">
        <v>0</v>
      </c>
    </row>
    <row r="2" ht="15.45">
      <c r="A2" s="3" t="s">
        <v>1</v>
      </c>
    </row>
    <row r="3" ht="15.45">
      <c r="A3" s="3" t="s">
        <v>2</v>
      </c>
    </row>
    <row r="4" ht="15.45">
      <c r="A4" s="3" t="s">
        <v>3</v>
      </c>
    </row>
    <row r="5" spans="1:3" ht="15.45">
      <c r="A5" s="4"/>
      <c r="B5" s="4"/>
      <c r="C5" s="4"/>
    </row>
    <row r="6" spans="1:3" ht="15.45">
      <c r="A6" s="3" t="s">
        <v>4</v>
      </c>
      <c r="B6" s="4"/>
      <c r="C6" s="4"/>
    </row>
    <row r="7" spans="1:5" ht="43.75">
      <c r="A7" s="5" t="s">
        <v>5</v>
      </c>
      <c r="B7" s="6" t="s">
        <v>6</v>
      </c>
      <c r="C7" s="6" t="s">
        <v>7</v>
      </c>
      <c r="D7" s="7" t="s">
        <v>8</v>
      </c>
      <c r="E7" s="7" t="s">
        <v>9</v>
      </c>
    </row>
    <row r="8" spans="1:9" ht="30.9">
      <c r="A8" s="8" t="s">
        <v>10</v>
      </c>
      <c r="B8" s="9">
        <v>930</v>
      </c>
      <c r="C8" s="10" t="s">
        <v>11</v>
      </c>
      <c r="D8" s="11">
        <v>0</v>
      </c>
      <c r="E8" s="12">
        <f aca="true" t="shared" si="0" ref="E8:E40">B8*D8</f>
        <v>0</v>
      </c>
      <c r="F8" s="4"/>
      <c r="G8" s="4"/>
      <c r="H8" s="4"/>
      <c r="I8" s="4"/>
    </row>
    <row r="9" spans="1:9" ht="15.45">
      <c r="A9" s="13" t="s">
        <v>12</v>
      </c>
      <c r="B9" s="13">
        <v>1</v>
      </c>
      <c r="C9" s="14" t="s">
        <v>13</v>
      </c>
      <c r="D9" s="15">
        <v>0</v>
      </c>
      <c r="E9" s="16">
        <f t="shared" si="0"/>
        <v>0</v>
      </c>
      <c r="F9" s="4"/>
      <c r="G9" s="4"/>
      <c r="H9" s="4"/>
      <c r="I9" s="4"/>
    </row>
    <row r="10" spans="1:9" ht="15.45">
      <c r="A10" s="13" t="s">
        <v>14</v>
      </c>
      <c r="B10" s="13">
        <v>1</v>
      </c>
      <c r="C10" s="14" t="s">
        <v>13</v>
      </c>
      <c r="D10" s="15">
        <v>0</v>
      </c>
      <c r="E10" s="16">
        <f t="shared" si="0"/>
        <v>0</v>
      </c>
      <c r="F10" s="4"/>
      <c r="G10" s="4"/>
      <c r="H10" s="4"/>
      <c r="I10" s="4"/>
    </row>
    <row r="11" spans="1:9" ht="15.45">
      <c r="A11" s="13" t="s">
        <v>15</v>
      </c>
      <c r="B11" s="13">
        <v>1</v>
      </c>
      <c r="C11" s="14" t="s">
        <v>13</v>
      </c>
      <c r="D11" s="15">
        <v>0</v>
      </c>
      <c r="E11" s="16">
        <f t="shared" si="0"/>
        <v>0</v>
      </c>
      <c r="F11" s="4"/>
      <c r="G11" s="4"/>
      <c r="H11" s="4"/>
      <c r="I11" s="4"/>
    </row>
    <row r="12" spans="1:9" ht="15.45">
      <c r="A12" s="13" t="s">
        <v>16</v>
      </c>
      <c r="B12" s="13">
        <v>1</v>
      </c>
      <c r="C12" s="14" t="s">
        <v>13</v>
      </c>
      <c r="D12" s="15">
        <v>0</v>
      </c>
      <c r="E12" s="16">
        <f t="shared" si="0"/>
        <v>0</v>
      </c>
      <c r="F12" s="4"/>
      <c r="G12" s="4"/>
      <c r="H12" s="4"/>
      <c r="I12" s="4"/>
    </row>
    <row r="13" spans="1:9" ht="15.45">
      <c r="A13" s="13" t="s">
        <v>17</v>
      </c>
      <c r="B13" s="13">
        <v>1</v>
      </c>
      <c r="C13" s="14" t="s">
        <v>13</v>
      </c>
      <c r="D13" s="15">
        <v>0</v>
      </c>
      <c r="E13" s="16">
        <f t="shared" si="0"/>
        <v>0</v>
      </c>
      <c r="F13" s="4"/>
      <c r="G13" s="4"/>
      <c r="H13" s="4"/>
      <c r="I13" s="4"/>
    </row>
    <row r="14" spans="1:9" ht="15.45">
      <c r="A14" s="13" t="s">
        <v>18</v>
      </c>
      <c r="B14" s="13">
        <v>279</v>
      </c>
      <c r="C14" s="14" t="s">
        <v>11</v>
      </c>
      <c r="D14" s="15">
        <v>0</v>
      </c>
      <c r="E14" s="16">
        <f t="shared" si="0"/>
        <v>0</v>
      </c>
      <c r="F14" s="4"/>
      <c r="G14" s="4"/>
      <c r="H14" s="4"/>
      <c r="I14" s="4"/>
    </row>
    <row r="15" spans="1:9" ht="15.45">
      <c r="A15" s="13" t="s">
        <v>19</v>
      </c>
      <c r="B15" s="13">
        <v>930</v>
      </c>
      <c r="C15" s="14" t="s">
        <v>11</v>
      </c>
      <c r="D15" s="15">
        <v>0</v>
      </c>
      <c r="E15" s="16">
        <f t="shared" si="0"/>
        <v>0</v>
      </c>
      <c r="F15" s="4"/>
      <c r="G15" s="4"/>
      <c r="H15" s="4"/>
      <c r="I15" s="4"/>
    </row>
    <row r="16" spans="1:9" ht="15.45">
      <c r="A16" s="13" t="s">
        <v>20</v>
      </c>
      <c r="B16" s="13">
        <v>930</v>
      </c>
      <c r="C16" s="14" t="s">
        <v>11</v>
      </c>
      <c r="D16" s="15">
        <v>0</v>
      </c>
      <c r="E16" s="16">
        <f t="shared" si="0"/>
        <v>0</v>
      </c>
      <c r="F16" s="4"/>
      <c r="G16" s="4"/>
      <c r="H16" s="4"/>
      <c r="I16" s="4"/>
    </row>
    <row r="17" spans="1:9" ht="15.45">
      <c r="A17" s="13" t="s">
        <v>21</v>
      </c>
      <c r="B17" s="13">
        <v>930</v>
      </c>
      <c r="C17" s="14" t="s">
        <v>11</v>
      </c>
      <c r="D17" s="15">
        <v>0</v>
      </c>
      <c r="E17" s="16">
        <f t="shared" si="0"/>
        <v>0</v>
      </c>
      <c r="F17" s="4"/>
      <c r="G17" s="4"/>
      <c r="H17" s="4"/>
      <c r="I17" s="4"/>
    </row>
    <row r="18" spans="1:9" ht="15.45">
      <c r="A18" s="13" t="s">
        <v>22</v>
      </c>
      <c r="B18" s="13">
        <v>930</v>
      </c>
      <c r="C18" s="14" t="s">
        <v>11</v>
      </c>
      <c r="D18" s="15">
        <v>0</v>
      </c>
      <c r="E18" s="16">
        <f t="shared" si="0"/>
        <v>0</v>
      </c>
      <c r="F18" s="4"/>
      <c r="G18" s="4"/>
      <c r="H18" s="4"/>
      <c r="I18" s="4"/>
    </row>
    <row r="19" spans="1:9" ht="46.5" customHeight="1">
      <c r="A19" s="26" t="s">
        <v>23</v>
      </c>
      <c r="B19" s="17">
        <v>1116</v>
      </c>
      <c r="C19" s="18" t="s">
        <v>11</v>
      </c>
      <c r="D19" s="11">
        <v>0</v>
      </c>
      <c r="E19" s="12">
        <f t="shared" si="0"/>
        <v>0</v>
      </c>
      <c r="F19" s="19"/>
      <c r="G19" s="4"/>
      <c r="H19" s="4"/>
      <c r="I19" s="4"/>
    </row>
    <row r="20" spans="1:9" ht="15.45">
      <c r="A20" s="13" t="s">
        <v>24</v>
      </c>
      <c r="B20" s="13">
        <v>930</v>
      </c>
      <c r="C20" s="14" t="s">
        <v>11</v>
      </c>
      <c r="D20" s="15">
        <v>0</v>
      </c>
      <c r="E20" s="16">
        <f t="shared" si="0"/>
        <v>0</v>
      </c>
      <c r="F20" s="4"/>
      <c r="G20" s="4"/>
      <c r="H20" s="4"/>
      <c r="I20" s="4"/>
    </row>
    <row r="21" spans="1:9" ht="15.45">
      <c r="A21" s="13" t="s">
        <v>25</v>
      </c>
      <c r="B21" s="13">
        <v>250</v>
      </c>
      <c r="C21" s="14" t="s">
        <v>26</v>
      </c>
      <c r="D21" s="15">
        <v>0</v>
      </c>
      <c r="E21" s="16">
        <f t="shared" si="0"/>
        <v>0</v>
      </c>
      <c r="F21" s="4"/>
      <c r="G21" s="4"/>
      <c r="H21" s="4"/>
      <c r="I21" s="4"/>
    </row>
    <row r="22" spans="1:9" ht="15.45">
      <c r="A22" s="13" t="s">
        <v>27</v>
      </c>
      <c r="B22" s="13">
        <v>190</v>
      </c>
      <c r="C22" s="14" t="s">
        <v>26</v>
      </c>
      <c r="D22" s="15">
        <v>0</v>
      </c>
      <c r="E22" s="16">
        <f t="shared" si="0"/>
        <v>0</v>
      </c>
      <c r="F22" s="4"/>
      <c r="G22" s="4"/>
      <c r="H22" s="4"/>
      <c r="I22" s="4"/>
    </row>
    <row r="23" spans="1:9" ht="15.45">
      <c r="A23" s="13" t="s">
        <v>28</v>
      </c>
      <c r="B23" s="13">
        <v>160</v>
      </c>
      <c r="C23" s="14" t="s">
        <v>26</v>
      </c>
      <c r="D23" s="15">
        <v>0</v>
      </c>
      <c r="E23" s="16">
        <f t="shared" si="0"/>
        <v>0</v>
      </c>
      <c r="F23" s="4"/>
      <c r="G23" s="4"/>
      <c r="H23" s="4"/>
      <c r="I23" s="4"/>
    </row>
    <row r="24" spans="1:9" ht="15.45">
      <c r="A24" s="13" t="s">
        <v>29</v>
      </c>
      <c r="B24" s="13">
        <v>15</v>
      </c>
      <c r="C24" s="14" t="s">
        <v>30</v>
      </c>
      <c r="D24" s="15">
        <v>0</v>
      </c>
      <c r="E24" s="16">
        <f t="shared" si="0"/>
        <v>0</v>
      </c>
      <c r="F24" s="4"/>
      <c r="G24" s="4"/>
      <c r="H24" s="4"/>
      <c r="I24" s="4"/>
    </row>
    <row r="25" spans="1:9" ht="15.45">
      <c r="A25" s="13" t="s">
        <v>31</v>
      </c>
      <c r="B25" s="13">
        <v>5</v>
      </c>
      <c r="C25" s="14" t="s">
        <v>30</v>
      </c>
      <c r="D25" s="15">
        <v>0</v>
      </c>
      <c r="E25" s="16">
        <f t="shared" si="0"/>
        <v>0</v>
      </c>
      <c r="F25" s="4"/>
      <c r="G25" s="4"/>
      <c r="H25" s="4"/>
      <c r="I25" s="4"/>
    </row>
    <row r="26" spans="1:9" ht="15.45">
      <c r="A26" s="13" t="s">
        <v>32</v>
      </c>
      <c r="B26" s="13">
        <v>160</v>
      </c>
      <c r="C26" s="14" t="s">
        <v>26</v>
      </c>
      <c r="D26" s="15">
        <v>0</v>
      </c>
      <c r="E26" s="16">
        <f t="shared" si="0"/>
        <v>0</v>
      </c>
      <c r="F26" s="4"/>
      <c r="G26" s="4"/>
      <c r="H26" s="4"/>
      <c r="I26" s="4"/>
    </row>
    <row r="27" spans="1:9" ht="15.45">
      <c r="A27" s="13" t="s">
        <v>33</v>
      </c>
      <c r="B27" s="13">
        <v>160</v>
      </c>
      <c r="C27" s="14" t="s">
        <v>26</v>
      </c>
      <c r="D27" s="15">
        <v>0</v>
      </c>
      <c r="E27" s="16">
        <f t="shared" si="0"/>
        <v>0</v>
      </c>
      <c r="F27" s="4"/>
      <c r="G27" s="4"/>
      <c r="H27" s="4"/>
      <c r="I27" s="4"/>
    </row>
    <row r="28" spans="1:9" ht="15.45">
      <c r="A28" s="13" t="s">
        <v>34</v>
      </c>
      <c r="B28" s="13">
        <v>130</v>
      </c>
      <c r="C28" s="14" t="s">
        <v>30</v>
      </c>
      <c r="D28" s="15">
        <v>0</v>
      </c>
      <c r="E28" s="16">
        <f t="shared" si="0"/>
        <v>0</v>
      </c>
      <c r="F28" s="4"/>
      <c r="G28" s="4"/>
      <c r="H28" s="4"/>
      <c r="I28" s="4"/>
    </row>
    <row r="29" spans="1:5" ht="15.45">
      <c r="A29" s="13" t="s">
        <v>35</v>
      </c>
      <c r="B29" s="13">
        <v>1</v>
      </c>
      <c r="C29" s="14" t="s">
        <v>13</v>
      </c>
      <c r="D29" s="15">
        <v>0</v>
      </c>
      <c r="E29" s="16">
        <f t="shared" si="0"/>
        <v>0</v>
      </c>
    </row>
    <row r="30" spans="1:5" ht="15.45">
      <c r="A30" s="13" t="s">
        <v>36</v>
      </c>
      <c r="B30" s="13">
        <v>15</v>
      </c>
      <c r="C30" s="14" t="s">
        <v>26</v>
      </c>
      <c r="D30" s="15">
        <v>0</v>
      </c>
      <c r="E30" s="16">
        <f t="shared" si="0"/>
        <v>0</v>
      </c>
    </row>
    <row r="31" spans="1:5" ht="15.45">
      <c r="A31" s="13" t="s">
        <v>37</v>
      </c>
      <c r="B31" s="13">
        <v>15</v>
      </c>
      <c r="C31" s="14" t="s">
        <v>30</v>
      </c>
      <c r="D31" s="15">
        <v>0</v>
      </c>
      <c r="E31" s="16">
        <f t="shared" si="0"/>
        <v>0</v>
      </c>
    </row>
    <row r="32" spans="1:5" ht="15.45">
      <c r="A32" s="13" t="s">
        <v>38</v>
      </c>
      <c r="B32" s="13">
        <v>15</v>
      </c>
      <c r="C32" s="14" t="s">
        <v>30</v>
      </c>
      <c r="D32" s="15">
        <v>0</v>
      </c>
      <c r="E32" s="16">
        <f t="shared" si="0"/>
        <v>0</v>
      </c>
    </row>
    <row r="33" spans="1:5" ht="15.45">
      <c r="A33" s="13" t="s">
        <v>39</v>
      </c>
      <c r="B33" s="13">
        <v>1</v>
      </c>
      <c r="C33" s="14" t="s">
        <v>13</v>
      </c>
      <c r="D33" s="15">
        <v>0</v>
      </c>
      <c r="E33" s="16">
        <f t="shared" si="0"/>
        <v>0</v>
      </c>
    </row>
    <row r="34" spans="1:5" ht="15.45">
      <c r="A34" s="13" t="s">
        <v>40</v>
      </c>
      <c r="B34" s="13">
        <v>1</v>
      </c>
      <c r="C34" s="14" t="s">
        <v>13</v>
      </c>
      <c r="D34" s="15">
        <v>0</v>
      </c>
      <c r="E34" s="16">
        <f t="shared" si="0"/>
        <v>0</v>
      </c>
    </row>
    <row r="35" spans="1:5" ht="15.45">
      <c r="A35" s="13" t="s">
        <v>41</v>
      </c>
      <c r="B35" s="13">
        <v>760</v>
      </c>
      <c r="C35" s="14" t="s">
        <v>30</v>
      </c>
      <c r="D35" s="15">
        <v>0</v>
      </c>
      <c r="E35" s="16">
        <f t="shared" si="0"/>
        <v>0</v>
      </c>
    </row>
    <row r="36" spans="1:5" ht="15.45">
      <c r="A36" s="13" t="s">
        <v>42</v>
      </c>
      <c r="B36" s="13">
        <v>760</v>
      </c>
      <c r="C36" s="14" t="s">
        <v>30</v>
      </c>
      <c r="D36" s="15">
        <v>0</v>
      </c>
      <c r="E36" s="16">
        <f t="shared" si="0"/>
        <v>0</v>
      </c>
    </row>
    <row r="37" spans="1:5" ht="15.45">
      <c r="A37" s="13" t="s">
        <v>43</v>
      </c>
      <c r="B37" s="13">
        <v>1</v>
      </c>
      <c r="C37" s="14" t="s">
        <v>13</v>
      </c>
      <c r="D37" s="15">
        <v>0</v>
      </c>
      <c r="E37" s="16">
        <f t="shared" si="0"/>
        <v>0</v>
      </c>
    </row>
    <row r="38" spans="1:5" ht="15.45">
      <c r="A38" s="13" t="s">
        <v>44</v>
      </c>
      <c r="B38" s="13">
        <v>1</v>
      </c>
      <c r="C38" s="14" t="s">
        <v>13</v>
      </c>
      <c r="D38" s="15">
        <v>0</v>
      </c>
      <c r="E38" s="16">
        <f t="shared" si="0"/>
        <v>0</v>
      </c>
    </row>
    <row r="39" spans="1:5" ht="15.45">
      <c r="A39" s="13" t="s">
        <v>45</v>
      </c>
      <c r="B39" s="13">
        <v>1</v>
      </c>
      <c r="C39" s="14" t="s">
        <v>13</v>
      </c>
      <c r="D39" s="15">
        <v>0</v>
      </c>
      <c r="E39" s="16">
        <f t="shared" si="0"/>
        <v>0</v>
      </c>
    </row>
    <row r="40" spans="1:5" ht="15.45">
      <c r="A40" s="13" t="s">
        <v>46</v>
      </c>
      <c r="B40" s="13">
        <v>1</v>
      </c>
      <c r="C40" s="14" t="s">
        <v>13</v>
      </c>
      <c r="D40" s="15">
        <v>0</v>
      </c>
      <c r="E40" s="16">
        <f t="shared" si="0"/>
        <v>0</v>
      </c>
    </row>
    <row r="41" spans="1:5" ht="15.45">
      <c r="A41" s="2" t="s">
        <v>47</v>
      </c>
      <c r="B41" s="2"/>
      <c r="C41" s="2"/>
      <c r="D41" s="2"/>
      <c r="E41" s="16">
        <f>SUM(E8:E40)</f>
        <v>0</v>
      </c>
    </row>
    <row r="42" spans="1:5" ht="15.45">
      <c r="A42" s="2" t="s">
        <v>48</v>
      </c>
      <c r="B42" s="2"/>
      <c r="C42" s="2"/>
      <c r="D42" s="2"/>
      <c r="E42" s="16">
        <f>E41*3%</f>
        <v>0</v>
      </c>
    </row>
    <row r="43" spans="1:5" ht="15.45">
      <c r="A43" s="2" t="s">
        <v>49</v>
      </c>
      <c r="B43" s="2"/>
      <c r="C43" s="2"/>
      <c r="D43" s="2"/>
      <c r="E43" s="20">
        <f>SUM(E41:E42)</f>
        <v>0</v>
      </c>
    </row>
    <row r="44" spans="1:4" ht="15.45">
      <c r="A44" s="4"/>
      <c r="B44" s="4"/>
      <c r="C44" s="4"/>
      <c r="D44" s="4"/>
    </row>
    <row r="45" spans="1:4" ht="15.45">
      <c r="A45" s="4"/>
      <c r="B45" s="4"/>
      <c r="C45" s="4"/>
      <c r="D45" s="4"/>
    </row>
    <row r="48" spans="1:4" ht="15.45">
      <c r="A48" s="3" t="s">
        <v>50</v>
      </c>
      <c r="B48" s="4"/>
      <c r="C48" s="4"/>
      <c r="D48" s="4"/>
    </row>
    <row r="49" spans="1:4" ht="15.45">
      <c r="A49" s="27" t="s">
        <v>51</v>
      </c>
      <c r="B49" s="4"/>
      <c r="C49" s="4"/>
      <c r="D49" s="4"/>
    </row>
    <row r="50" spans="1:5" ht="43.75">
      <c r="A50" s="5" t="s">
        <v>5</v>
      </c>
      <c r="B50" s="6" t="s">
        <v>6</v>
      </c>
      <c r="C50" s="6" t="s">
        <v>7</v>
      </c>
      <c r="D50" s="7" t="s">
        <v>8</v>
      </c>
      <c r="E50" s="7" t="s">
        <v>9</v>
      </c>
    </row>
    <row r="51" spans="1:9" ht="15.45">
      <c r="A51" s="13" t="s">
        <v>52</v>
      </c>
      <c r="B51" s="13">
        <v>164</v>
      </c>
      <c r="C51" s="14" t="s">
        <v>26</v>
      </c>
      <c r="D51" s="21">
        <v>0</v>
      </c>
      <c r="E51" s="16">
        <f aca="true" t="shared" si="1" ref="E51:E70">B51*D51</f>
        <v>0</v>
      </c>
      <c r="F51" s="4"/>
      <c r="G51" s="4"/>
      <c r="H51" s="4"/>
      <c r="I51" s="4"/>
    </row>
    <row r="52" spans="1:9" ht="15.45">
      <c r="A52" s="13" t="s">
        <v>53</v>
      </c>
      <c r="B52" s="13">
        <v>16</v>
      </c>
      <c r="C52" s="14" t="s">
        <v>30</v>
      </c>
      <c r="D52" s="21">
        <v>0</v>
      </c>
      <c r="E52" s="16">
        <f t="shared" si="1"/>
        <v>0</v>
      </c>
      <c r="F52" s="4"/>
      <c r="G52" s="4"/>
      <c r="H52" s="4"/>
      <c r="I52" s="4"/>
    </row>
    <row r="53" spans="1:9" ht="15.45">
      <c r="A53" s="13" t="s">
        <v>54</v>
      </c>
      <c r="B53" s="13">
        <v>146</v>
      </c>
      <c r="C53" s="14" t="s">
        <v>26</v>
      </c>
      <c r="D53" s="21">
        <v>0</v>
      </c>
      <c r="E53" s="16">
        <f t="shared" si="1"/>
        <v>0</v>
      </c>
      <c r="F53" s="4"/>
      <c r="G53" s="4"/>
      <c r="H53" s="4"/>
      <c r="I53" s="4"/>
    </row>
    <row r="54" spans="1:5" ht="15.45">
      <c r="A54" s="13" t="s">
        <v>55</v>
      </c>
      <c r="B54" s="13">
        <v>150</v>
      </c>
      <c r="C54" s="14" t="s">
        <v>30</v>
      </c>
      <c r="D54" s="21">
        <v>0</v>
      </c>
      <c r="E54" s="16">
        <f t="shared" si="1"/>
        <v>0</v>
      </c>
    </row>
    <row r="55" spans="1:5" ht="15.45">
      <c r="A55" s="13" t="s">
        <v>56</v>
      </c>
      <c r="B55" s="13">
        <v>90</v>
      </c>
      <c r="C55" s="14" t="s">
        <v>26</v>
      </c>
      <c r="D55" s="21">
        <v>0</v>
      </c>
      <c r="E55" s="16">
        <f t="shared" si="1"/>
        <v>0</v>
      </c>
    </row>
    <row r="56" spans="1:5" ht="15.45">
      <c r="A56" s="13" t="s">
        <v>57</v>
      </c>
      <c r="B56" s="13">
        <v>9</v>
      </c>
      <c r="C56" s="14" t="s">
        <v>30</v>
      </c>
      <c r="D56" s="21">
        <v>0</v>
      </c>
      <c r="E56" s="16">
        <f t="shared" si="1"/>
        <v>0</v>
      </c>
    </row>
    <row r="57" spans="1:5" ht="15.45">
      <c r="A57" s="13" t="s">
        <v>58</v>
      </c>
      <c r="B57" s="13">
        <v>90</v>
      </c>
      <c r="C57" s="14" t="s">
        <v>26</v>
      </c>
      <c r="D57" s="21">
        <v>0</v>
      </c>
      <c r="E57" s="16">
        <f t="shared" si="1"/>
        <v>0</v>
      </c>
    </row>
    <row r="58" spans="1:13" ht="15.45">
      <c r="A58" s="13" t="s">
        <v>59</v>
      </c>
      <c r="B58" s="13">
        <v>150</v>
      </c>
      <c r="C58" s="14" t="s">
        <v>26</v>
      </c>
      <c r="D58" s="21">
        <v>0</v>
      </c>
      <c r="E58" s="16">
        <f t="shared" si="1"/>
        <v>0</v>
      </c>
      <c r="M58" s="19"/>
    </row>
    <row r="59" spans="1:5" ht="15.45">
      <c r="A59" s="13" t="s">
        <v>60</v>
      </c>
      <c r="B59" s="13">
        <v>150</v>
      </c>
      <c r="C59" s="14" t="s">
        <v>26</v>
      </c>
      <c r="D59" s="21">
        <v>0</v>
      </c>
      <c r="E59" s="16">
        <f t="shared" si="1"/>
        <v>0</v>
      </c>
    </row>
    <row r="60" spans="1:5" ht="15.45">
      <c r="A60" s="13" t="s">
        <v>61</v>
      </c>
      <c r="B60" s="13">
        <v>90</v>
      </c>
      <c r="C60" s="14" t="s">
        <v>26</v>
      </c>
      <c r="D60" s="21">
        <v>0</v>
      </c>
      <c r="E60" s="16">
        <f t="shared" si="1"/>
        <v>0</v>
      </c>
    </row>
    <row r="61" spans="1:5" ht="15.45">
      <c r="A61" s="13" t="s">
        <v>62</v>
      </c>
      <c r="B61" s="13">
        <v>90</v>
      </c>
      <c r="C61" s="14" t="s">
        <v>26</v>
      </c>
      <c r="D61" s="21">
        <v>0</v>
      </c>
      <c r="E61" s="16">
        <f t="shared" si="1"/>
        <v>0</v>
      </c>
    </row>
    <row r="62" spans="1:5" ht="15.45">
      <c r="A62" s="13" t="s">
        <v>63</v>
      </c>
      <c r="B62" s="13">
        <v>70</v>
      </c>
      <c r="C62" s="14" t="s">
        <v>26</v>
      </c>
      <c r="D62" s="21">
        <v>0</v>
      </c>
      <c r="E62" s="16">
        <f t="shared" si="1"/>
        <v>0</v>
      </c>
    </row>
    <row r="63" spans="1:5" ht="15.45">
      <c r="A63" s="13" t="s">
        <v>64</v>
      </c>
      <c r="B63" s="13">
        <v>70</v>
      </c>
      <c r="C63" s="14" t="s">
        <v>26</v>
      </c>
      <c r="D63" s="21">
        <v>0</v>
      </c>
      <c r="E63" s="16">
        <f t="shared" si="1"/>
        <v>0</v>
      </c>
    </row>
    <row r="64" spans="1:5" ht="15.45">
      <c r="A64" s="13" t="s">
        <v>65</v>
      </c>
      <c r="B64" s="13">
        <v>11</v>
      </c>
      <c r="C64" s="14" t="s">
        <v>30</v>
      </c>
      <c r="D64" s="21">
        <v>0</v>
      </c>
      <c r="E64" s="16">
        <f t="shared" si="1"/>
        <v>0</v>
      </c>
    </row>
    <row r="65" spans="1:5" ht="15.45">
      <c r="A65" s="13" t="s">
        <v>66</v>
      </c>
      <c r="B65" s="13">
        <v>1</v>
      </c>
      <c r="C65" s="14" t="s">
        <v>13</v>
      </c>
      <c r="D65" s="21">
        <v>0</v>
      </c>
      <c r="E65" s="16">
        <f t="shared" si="1"/>
        <v>0</v>
      </c>
    </row>
    <row r="66" spans="1:5" ht="15.45">
      <c r="A66" s="13" t="s">
        <v>67</v>
      </c>
      <c r="B66" s="13">
        <v>1</v>
      </c>
      <c r="C66" s="14" t="s">
        <v>13</v>
      </c>
      <c r="D66" s="21">
        <v>0</v>
      </c>
      <c r="E66" s="16">
        <f t="shared" si="1"/>
        <v>0</v>
      </c>
    </row>
    <row r="67" spans="1:5" ht="15.45">
      <c r="A67" s="13" t="s">
        <v>68</v>
      </c>
      <c r="B67" s="13">
        <v>98</v>
      </c>
      <c r="C67" s="14" t="s">
        <v>26</v>
      </c>
      <c r="D67" s="21">
        <v>0</v>
      </c>
      <c r="E67" s="16">
        <f t="shared" si="1"/>
        <v>0</v>
      </c>
    </row>
    <row r="68" spans="1:5" ht="15.45">
      <c r="A68" s="13" t="s">
        <v>69</v>
      </c>
      <c r="B68" s="13">
        <v>98</v>
      </c>
      <c r="C68" s="14" t="s">
        <v>26</v>
      </c>
      <c r="D68" s="21">
        <v>0</v>
      </c>
      <c r="E68" s="16">
        <f t="shared" si="1"/>
        <v>0</v>
      </c>
    </row>
    <row r="69" spans="1:5" ht="15.45">
      <c r="A69" s="22" t="s">
        <v>70</v>
      </c>
      <c r="B69" s="22">
        <v>1</v>
      </c>
      <c r="C69" s="23" t="s">
        <v>13</v>
      </c>
      <c r="D69" s="21">
        <v>0</v>
      </c>
      <c r="E69" s="16">
        <f t="shared" si="1"/>
        <v>0</v>
      </c>
    </row>
    <row r="70" spans="1:5" ht="15.45">
      <c r="A70" s="13" t="s">
        <v>71</v>
      </c>
      <c r="B70" s="13">
        <v>8</v>
      </c>
      <c r="C70" s="14" t="s">
        <v>30</v>
      </c>
      <c r="D70" s="21">
        <v>0</v>
      </c>
      <c r="E70" s="16">
        <f t="shared" si="1"/>
        <v>0</v>
      </c>
    </row>
    <row r="71" spans="1:5" ht="15.45">
      <c r="A71" s="2" t="s">
        <v>47</v>
      </c>
      <c r="B71" s="2"/>
      <c r="C71" s="2"/>
      <c r="D71" s="2"/>
      <c r="E71" s="16">
        <f>SUM(E51:E70)</f>
        <v>0</v>
      </c>
    </row>
    <row r="72" spans="1:5" ht="15.45">
      <c r="A72" s="2" t="s">
        <v>48</v>
      </c>
      <c r="B72" s="2"/>
      <c r="C72" s="2"/>
      <c r="D72" s="2"/>
      <c r="E72" s="16">
        <f>E71*3%</f>
        <v>0</v>
      </c>
    </row>
    <row r="73" spans="1:5" ht="15.45">
      <c r="A73" s="2" t="s">
        <v>49</v>
      </c>
      <c r="B73" s="2"/>
      <c r="C73" s="2"/>
      <c r="D73" s="2"/>
      <c r="E73" s="16">
        <f>SUM(E71:E72)</f>
        <v>0</v>
      </c>
    </row>
    <row r="74" spans="1:4" ht="15.45">
      <c r="A74" s="24"/>
      <c r="B74" s="24"/>
      <c r="C74" s="24"/>
      <c r="D74" s="24"/>
    </row>
    <row r="75" spans="1:5" ht="31.3" customHeight="1">
      <c r="A75" s="1" t="s">
        <v>72</v>
      </c>
      <c r="B75" s="1"/>
      <c r="C75" s="1"/>
      <c r="D75" s="1"/>
      <c r="E75" s="25">
        <f>E43+E73</f>
        <v>0</v>
      </c>
    </row>
  </sheetData>
  <mergeCells count="7">
    <mergeCell ref="A73:D73"/>
    <mergeCell ref="A75:D75"/>
    <mergeCell ref="A41:D41"/>
    <mergeCell ref="A42:D42"/>
    <mergeCell ref="A43:D43"/>
    <mergeCell ref="A71:D71"/>
    <mergeCell ref="A72:D72"/>
  </mergeCells>
  <printOptions/>
  <pageMargins left="0.7" right="0.7" top="0.7875" bottom="0.7875" header="0.511805555555555" footer="0.51180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</dc:creator>
  <cp:keywords/>
  <dc:description/>
  <cp:lastModifiedBy>user</cp:lastModifiedBy>
  <cp:lastPrinted>2021-02-08T14:37:58Z</cp:lastPrinted>
  <dcterms:created xsi:type="dcterms:W3CDTF">2021-02-08T11:26:10Z</dcterms:created>
  <dcterms:modified xsi:type="dcterms:W3CDTF">2021-05-19T13:56:08Z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