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958" activeTab="2"/>
  </bookViews>
  <sheets>
    <sheet name="Kryci" sheetId="1" r:id="rId1"/>
    <sheet name="Rekapitulace" sheetId="2" r:id="rId2"/>
    <sheet name="východní fasád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kce">#REF!</definedName>
    <definedName name="AXA_4097" localSheetId="2">'východní fasáda'!$E:$E</definedName>
    <definedName name="AXA_4097">#REF!</definedName>
    <definedName name="AXA_4097_10">#REF!</definedName>
    <definedName name="AXA_4097_5">#REF!</definedName>
    <definedName name="AXA_4097_6">#REF!</definedName>
    <definedName name="AXA_4097_7">#REF!</definedName>
    <definedName name="AXA_4097_9">#REF!</definedName>
    <definedName name="AXA_4098">'východní fasáda'!$B:$B</definedName>
    <definedName name="AXA_8193" localSheetId="2">'východní fasáda'!$B:$B</definedName>
    <definedName name="AXA_8193">#REF!</definedName>
    <definedName name="AXA_8193_10">#REF!</definedName>
    <definedName name="AXA_8193_5">#REF!</definedName>
    <definedName name="AXA_8193_6">#REF!</definedName>
    <definedName name="AXA_8193_7">#REF!</definedName>
    <definedName name="AXA_8193_9">#REF!</definedName>
    <definedName name="AXA_8194" localSheetId="2">'východní fasáda'!$D:$D</definedName>
    <definedName name="AXA_8194">#REF!</definedName>
    <definedName name="AXA_8194_10">#REF!</definedName>
    <definedName name="AXA_8194_5">#REF!</definedName>
    <definedName name="AXA_8194_6">#REF!</definedName>
    <definedName name="AXA_8194_7">#REF!</definedName>
    <definedName name="AXA_8194_9">#REF!</definedName>
    <definedName name="AXA_8195" localSheetId="0">'[7]stavební'!#REF!</definedName>
    <definedName name="AXA_8195" localSheetId="1">'[7]stavební'!#REF!</definedName>
    <definedName name="AXA_8195" localSheetId="2">'východní fasáda'!#REF!</definedName>
    <definedName name="AXA_8195">#REF!</definedName>
    <definedName name="AXA_8195_10">#REF!</definedName>
    <definedName name="AXA_8195_5">#REF!</definedName>
    <definedName name="AXA_8195_6">#REF!</definedName>
    <definedName name="AXA_8195_7">#REF!</definedName>
    <definedName name="AXA_8195_9">#REF!</definedName>
    <definedName name="Báze_Al" localSheetId="0">#REF!</definedName>
    <definedName name="Báze_Al" localSheetId="1">#REF!</definedName>
    <definedName name="Báze_Al" localSheetId="2">#REF!</definedName>
    <definedName name="Báze_Al">#REF!</definedName>
    <definedName name="Báze_Cu" localSheetId="0">#REF!</definedName>
    <definedName name="Báze_Cu" localSheetId="1">#REF!</definedName>
    <definedName name="Báze_Cu" localSheetId="2">#REF!</definedName>
    <definedName name="Báze_Cu">#REF!</definedName>
    <definedName name="BS10_E9" localSheetId="0">#REF!</definedName>
    <definedName name="BS10_E9" localSheetId="1">#REF!</definedName>
    <definedName name="BS10_E9" localSheetId="2">#REF!</definedName>
    <definedName name="BS10_E9">#REF!</definedName>
    <definedName name="BS11_G_" localSheetId="0">#REF!</definedName>
    <definedName name="BS11_G_" localSheetId="1">#REF!</definedName>
    <definedName name="BS11_G_" localSheetId="2">#REF!</definedName>
    <definedName name="BS11_G_">#REF!</definedName>
    <definedName name="BS12_04" localSheetId="0">#REF!</definedName>
    <definedName name="BS12_04" localSheetId="1">#REF!</definedName>
    <definedName name="BS12_04" localSheetId="2">#REF!</definedName>
    <definedName name="BS12_04">#REF!</definedName>
    <definedName name="BS12_06" localSheetId="0">#REF!</definedName>
    <definedName name="BS12_06" localSheetId="1">#REF!</definedName>
    <definedName name="BS12_06" localSheetId="2">#REF!</definedName>
    <definedName name="BS12_06">#REF!</definedName>
    <definedName name="BS12_08" localSheetId="0">#REF!</definedName>
    <definedName name="BS12_08" localSheetId="1">#REF!</definedName>
    <definedName name="BS12_08" localSheetId="2">#REF!</definedName>
    <definedName name="BS12_08">#REF!</definedName>
    <definedName name="BS13_04" localSheetId="0">#REF!</definedName>
    <definedName name="BS13_04" localSheetId="1">#REF!</definedName>
    <definedName name="BS13_04" localSheetId="2">#REF!</definedName>
    <definedName name="BS13_04">#REF!</definedName>
    <definedName name="BS13_04Z" localSheetId="0">#REF!</definedName>
    <definedName name="BS13_04Z" localSheetId="1">#REF!</definedName>
    <definedName name="BS13_04Z" localSheetId="2">#REF!</definedName>
    <definedName name="BS13_04Z">#REF!</definedName>
    <definedName name="BS13_06" localSheetId="0">#REF!</definedName>
    <definedName name="BS13_06" localSheetId="1">#REF!</definedName>
    <definedName name="BS13_06" localSheetId="2">#REF!</definedName>
    <definedName name="BS13_06">#REF!</definedName>
    <definedName name="BS13_06Z" localSheetId="0">#REF!</definedName>
    <definedName name="BS13_06Z" localSheetId="1">#REF!</definedName>
    <definedName name="BS13_06Z" localSheetId="2">#REF!</definedName>
    <definedName name="BS13_06Z">#REF!</definedName>
    <definedName name="BS13_08" localSheetId="0">#REF!</definedName>
    <definedName name="BS13_08" localSheetId="1">#REF!</definedName>
    <definedName name="BS13_08" localSheetId="2">#REF!</definedName>
    <definedName name="BS13_08">#REF!</definedName>
    <definedName name="BS13_08Z" localSheetId="0">#REF!</definedName>
    <definedName name="BS13_08Z" localSheetId="1">#REF!</definedName>
    <definedName name="BS13_08Z" localSheetId="2">#REF!</definedName>
    <definedName name="BS13_08Z">#REF!</definedName>
    <definedName name="BS14_04" localSheetId="0">#REF!</definedName>
    <definedName name="BS14_04" localSheetId="1">#REF!</definedName>
    <definedName name="BS14_04" localSheetId="2">#REF!</definedName>
    <definedName name="BS14_04">#REF!</definedName>
    <definedName name="BS14_06" localSheetId="0">#REF!</definedName>
    <definedName name="BS14_06" localSheetId="1">#REF!</definedName>
    <definedName name="BS14_06" localSheetId="2">#REF!</definedName>
    <definedName name="BS14_06">#REF!</definedName>
    <definedName name="BS14_08" localSheetId="0">#REF!</definedName>
    <definedName name="BS14_08" localSheetId="1">#REF!</definedName>
    <definedName name="BS14_08" localSheetId="2">#REF!</definedName>
    <definedName name="BS14_08">#REF!</definedName>
    <definedName name="BS16_1" localSheetId="0">#REF!</definedName>
    <definedName name="BS16_1" localSheetId="1">#REF!</definedName>
    <definedName name="BS16_1" localSheetId="2">#REF!</definedName>
    <definedName name="BS16_1">#REF!</definedName>
    <definedName name="BS16_1_F" localSheetId="0">#REF!</definedName>
    <definedName name="BS16_1_F" localSheetId="1">#REF!</definedName>
    <definedName name="BS16_1_F" localSheetId="2">#REF!</definedName>
    <definedName name="BS16_1_F">#REF!</definedName>
    <definedName name="BS16_1Z" localSheetId="0">#REF!</definedName>
    <definedName name="BS16_1Z" localSheetId="1">#REF!</definedName>
    <definedName name="BS16_1Z" localSheetId="2">#REF!</definedName>
    <definedName name="BS16_1Z">#REF!</definedName>
    <definedName name="BS16_1Z_F" localSheetId="0">#REF!</definedName>
    <definedName name="BS16_1Z_F" localSheetId="1">#REF!</definedName>
    <definedName name="BS16_1Z_F" localSheetId="2">#REF!</definedName>
    <definedName name="BS16_1Z_F">#REF!</definedName>
    <definedName name="BS17_05" localSheetId="0">#REF!</definedName>
    <definedName name="BS17_05" localSheetId="1">#REF!</definedName>
    <definedName name="BS17_05" localSheetId="2">#REF!</definedName>
    <definedName name="BS17_05">#REF!</definedName>
    <definedName name="BS17_06" localSheetId="0">#REF!</definedName>
    <definedName name="BS17_06" localSheetId="1">#REF!</definedName>
    <definedName name="BS17_06" localSheetId="2">#REF!</definedName>
    <definedName name="BS17_06">#REF!</definedName>
    <definedName name="BS17_08" localSheetId="0">#REF!</definedName>
    <definedName name="BS17_08" localSheetId="1">#REF!</definedName>
    <definedName name="BS17_08" localSheetId="2">#REF!</definedName>
    <definedName name="BS17_08">#REF!</definedName>
    <definedName name="BS19_04" localSheetId="0">#REF!</definedName>
    <definedName name="BS19_04" localSheetId="1">#REF!</definedName>
    <definedName name="BS19_04" localSheetId="2">#REF!</definedName>
    <definedName name="BS19_04">#REF!</definedName>
    <definedName name="BS19_06" localSheetId="0">#REF!</definedName>
    <definedName name="BS19_06" localSheetId="1">#REF!</definedName>
    <definedName name="BS19_06" localSheetId="2">#REF!</definedName>
    <definedName name="BS19_06">#REF!</definedName>
    <definedName name="BS19_08" localSheetId="0">#REF!</definedName>
    <definedName name="BS19_08" localSheetId="1">#REF!</definedName>
    <definedName name="BS19_08" localSheetId="2">#REF!</definedName>
    <definedName name="BS19_08">#REF!</definedName>
    <definedName name="bxb_222222" localSheetId="0">'[9]stavební'!$D:$D</definedName>
    <definedName name="bxb_222222" localSheetId="1">'[9]stavební'!$D:$D</definedName>
    <definedName name="bxb_222222" localSheetId="2">'[9]stavební'!$D:$D</definedName>
    <definedName name="bxb_222222">'[5]stavební'!$D:$D</definedName>
    <definedName name="CDopočet_Al" localSheetId="0">#REF!</definedName>
    <definedName name="CDopočet_Al" localSheetId="1">#REF!</definedName>
    <definedName name="CDopočet_Al" localSheetId="2">#REF!</definedName>
    <definedName name="CDopočet_Al">#REF!</definedName>
    <definedName name="CDopočet_Cu" localSheetId="0">#REF!</definedName>
    <definedName name="CDopočet_Cu" localSheetId="1">#REF!</definedName>
    <definedName name="CDopočet_Cu" localSheetId="2">#REF!</definedName>
    <definedName name="CDopočet_Cu">#REF!</definedName>
    <definedName name="CDopočet_EUR" localSheetId="0">#REF!</definedName>
    <definedName name="CDopočet_EUR" localSheetId="1">#REF!</definedName>
    <definedName name="CDopočet_EUR" localSheetId="2">#REF!</definedName>
    <definedName name="CDopočet_EUR">#REF!</definedName>
    <definedName name="CelkemNetto">#REF!</definedName>
    <definedName name="CelkemRecyklaceNetto">#REF!</definedName>
    <definedName name="Cena" localSheetId="0">#REF!</definedName>
    <definedName name="Cena" localSheetId="1">#REF!</definedName>
    <definedName name="Cena" localSheetId="2">#REF!</definedName>
    <definedName name="Cena">#REF!</definedName>
    <definedName name="Cena1" localSheetId="0">#REF!</definedName>
    <definedName name="Cena1" localSheetId="1">#REF!</definedName>
    <definedName name="Cena1" localSheetId="2">#REF!</definedName>
    <definedName name="Cena1">#REF!</definedName>
    <definedName name="Cena2" localSheetId="0">#REF!</definedName>
    <definedName name="Cena2" localSheetId="1">#REF!</definedName>
    <definedName name="Cena2" localSheetId="2">#REF!</definedName>
    <definedName name="Cena2">#REF!</definedName>
    <definedName name="Cena3" localSheetId="0">#REF!</definedName>
    <definedName name="Cena3" localSheetId="1">#REF!</definedName>
    <definedName name="Cena3" localSheetId="2">#REF!</definedName>
    <definedName name="Cena3">#REF!</definedName>
    <definedName name="Cena4" localSheetId="0">#REF!</definedName>
    <definedName name="Cena4" localSheetId="1">#REF!</definedName>
    <definedName name="Cena4" localSheetId="2">#REF!</definedName>
    <definedName name="Cena4">#REF!</definedName>
    <definedName name="Cena5" localSheetId="0">#REF!</definedName>
    <definedName name="Cena5" localSheetId="1">#REF!</definedName>
    <definedName name="Cena5" localSheetId="2">#REF!</definedName>
    <definedName name="Cena5">#REF!</definedName>
    <definedName name="Cena6" localSheetId="0">#REF!</definedName>
    <definedName name="Cena6" localSheetId="1">#REF!</definedName>
    <definedName name="Cena6" localSheetId="2">#REF!</definedName>
    <definedName name="Cena6">#REF!</definedName>
    <definedName name="Cena7" localSheetId="0">#REF!</definedName>
    <definedName name="Cena7" localSheetId="1">#REF!</definedName>
    <definedName name="Cena7" localSheetId="2">#REF!</definedName>
    <definedName name="Cena7">#REF!</definedName>
    <definedName name="Cena8" localSheetId="0">#REF!</definedName>
    <definedName name="Cena8" localSheetId="1">#REF!</definedName>
    <definedName name="Cena8" localSheetId="2">#REF!</definedName>
    <definedName name="Cena8">#REF!</definedName>
    <definedName name="CenaCelkemVcetneDPH">#REF!</definedName>
    <definedName name="CenaCelkemVcetneDPH_10">#REF!</definedName>
    <definedName name="CenaCelkemVcetneDPH_11">#REF!</definedName>
    <definedName name="CenaCelkemVcetneDPH_12">#REF!</definedName>
    <definedName name="CenaCelkemVcetneDPH_3">#REF!</definedName>
    <definedName name="CenaCelkemVcetneDPH_3_10">#REF!</definedName>
    <definedName name="CenaCelkemVcetneDPH_3_11">#REF!</definedName>
    <definedName name="CenaCelkemVcetneDPH_3_12">#REF!</definedName>
    <definedName name="CenaCelkemVcetneDPH_3_4">#REF!</definedName>
    <definedName name="CenaCelkemVcetneDPH_3_5">#REF!</definedName>
    <definedName name="CenaCelkemVcetneDPH_3_6">#REF!</definedName>
    <definedName name="CenaCelkemVcetneDPH_3_7">#REF!</definedName>
    <definedName name="CenaCelkemVcetneDPH_3_9">#REF!</definedName>
    <definedName name="CenaCelkemVcetneDPH_4">#REF!</definedName>
    <definedName name="CenaCelkemVcetneDPH_41">#REF!</definedName>
    <definedName name="CenaCelkemVcetneDPH_4_10">#REF!</definedName>
    <definedName name="CenaCelkemVcetneDPH_4_11">#REF!</definedName>
    <definedName name="CenaCelkemVcetneDPH_4_12">#REF!</definedName>
    <definedName name="CenaCelkemVcetneDPH_4_4">#REF!</definedName>
    <definedName name="CenaCelkemVcetneDPH_4_5">#REF!</definedName>
    <definedName name="CenaCelkemVcetneDPH_4_6">#REF!</definedName>
    <definedName name="CenaCelkemVcetneDPH_4_7">#REF!</definedName>
    <definedName name="CenaCelkemVcetneDPH_4_9">#REF!</definedName>
    <definedName name="CenaCelkemVcetneDPH_5">#REF!</definedName>
    <definedName name="CenaCelkemVcetneDPH_51">#REF!</definedName>
    <definedName name="CenaCelkemVcetneDPH_5_10">#REF!</definedName>
    <definedName name="CenaCelkemVcetneDPH_5_11">#REF!</definedName>
    <definedName name="CenaCelkemVcetneDPH_5_12">#REF!</definedName>
    <definedName name="CenaCelkemVcetneDPH_5_4">#REF!</definedName>
    <definedName name="CenaCelkemVcetneDPH_5_5">#REF!</definedName>
    <definedName name="CenaCelkemVcetneDPH_5_6">#REF!</definedName>
    <definedName name="CenaCelkemVcetneDPH_5_7">#REF!</definedName>
    <definedName name="CenaCelkemVcetneDPH_5_9">#REF!</definedName>
    <definedName name="CenaCelkemVcetneDPH_6">#REF!</definedName>
    <definedName name="CenaCelkemVcetneDPH_7">#REF!</definedName>
    <definedName name="CenaCelkemVcetneDPH_9">#REF!</definedName>
    <definedName name="CisloNabidky">#REF!</definedName>
    <definedName name="CisloNabidky_10">#REF!</definedName>
    <definedName name="CisloNabidky_11">#REF!</definedName>
    <definedName name="CisloNabidky_12">#REF!</definedName>
    <definedName name="CisloNabidky_3">#REF!</definedName>
    <definedName name="CisloNabidky_3_10">#REF!</definedName>
    <definedName name="CisloNabidky_3_11">#REF!</definedName>
    <definedName name="CisloNabidky_3_12">#REF!</definedName>
    <definedName name="CisloNabidky_3_4">#REF!</definedName>
    <definedName name="CisloNabidky_3_5">#REF!</definedName>
    <definedName name="CisloNabidky_3_6">#REF!</definedName>
    <definedName name="CisloNabidky_3_7">#REF!</definedName>
    <definedName name="CisloNabidky_3_9">#REF!</definedName>
    <definedName name="CisloNabidky_4">#REF!</definedName>
    <definedName name="CisloNabidky_41">#REF!</definedName>
    <definedName name="CisloNabidky_4_10">#REF!</definedName>
    <definedName name="CisloNabidky_4_11">#REF!</definedName>
    <definedName name="CisloNabidky_4_12">#REF!</definedName>
    <definedName name="CisloNabidky_4_4">#REF!</definedName>
    <definedName name="CisloNabidky_4_5">#REF!</definedName>
    <definedName name="CisloNabidky_4_6">#REF!</definedName>
    <definedName name="CisloNabidky_4_7">#REF!</definedName>
    <definedName name="CisloNabidky_4_9">#REF!</definedName>
    <definedName name="CisloNabidky_5">#REF!</definedName>
    <definedName name="CisloNabidky_51">#REF!</definedName>
    <definedName name="CisloNabidky_5_10">#REF!</definedName>
    <definedName name="CisloNabidky_5_11">#REF!</definedName>
    <definedName name="CisloNabidky_5_12">#REF!</definedName>
    <definedName name="CisloNabidky_5_4">#REF!</definedName>
    <definedName name="CisloNabidky_5_5">#REF!</definedName>
    <definedName name="CisloNabidky_5_6">#REF!</definedName>
    <definedName name="CisloNabidky_5_7">#REF!</definedName>
    <definedName name="CisloNabidky_5_9">#REF!</definedName>
    <definedName name="CisloNabidky_6">#REF!</definedName>
    <definedName name="CisloNabidky_7">#REF!</definedName>
    <definedName name="CisloNabidky_9">#REF!</definedName>
    <definedName name="Datum">#REF!</definedName>
    <definedName name="Dodatek">#REF!</definedName>
    <definedName name="Dodatek_10">#REF!</definedName>
    <definedName name="Dodatek_11">#REF!</definedName>
    <definedName name="Dodatek_12">#REF!</definedName>
    <definedName name="Dodatek_3">#REF!</definedName>
    <definedName name="Dodatek_3_10">#REF!</definedName>
    <definedName name="Dodatek_3_11">#REF!</definedName>
    <definedName name="Dodatek_3_12">#REF!</definedName>
    <definedName name="Dodatek_3_4">#REF!</definedName>
    <definedName name="Dodatek_3_5">#REF!</definedName>
    <definedName name="Dodatek_3_6">#REF!</definedName>
    <definedName name="Dodatek_3_7">#REF!</definedName>
    <definedName name="Dodatek_3_9">#REF!</definedName>
    <definedName name="Dodatek_4">#REF!</definedName>
    <definedName name="Dodatek_41">#REF!</definedName>
    <definedName name="Dodatek_4_10">#REF!</definedName>
    <definedName name="Dodatek_4_11">#REF!</definedName>
    <definedName name="Dodatek_4_12">#REF!</definedName>
    <definedName name="Dodatek_4_4">#REF!</definedName>
    <definedName name="Dodatek_4_5">#REF!</definedName>
    <definedName name="Dodatek_4_6">#REF!</definedName>
    <definedName name="Dodatek_4_7">#REF!</definedName>
    <definedName name="Dodatek_4_9">#REF!</definedName>
    <definedName name="Dodatek_5">#REF!</definedName>
    <definedName name="Dodatek_51">#REF!</definedName>
    <definedName name="Dodatek_5_10">#REF!</definedName>
    <definedName name="Dodatek_5_11">#REF!</definedName>
    <definedName name="Dodatek_5_12">#REF!</definedName>
    <definedName name="Dodatek_5_4">#REF!</definedName>
    <definedName name="Dodatek_5_5">#REF!</definedName>
    <definedName name="Dodatek_5_6">#REF!</definedName>
    <definedName name="Dodatek_5_7">#REF!</definedName>
    <definedName name="Dodatek_5_9">#REF!</definedName>
    <definedName name="Dodatek_6">#REF!</definedName>
    <definedName name="Dodatek_7">#REF!</definedName>
    <definedName name="Dodatek_9">#REF!</definedName>
    <definedName name="Dopočet_Al" localSheetId="0">#REF!</definedName>
    <definedName name="Dopočet_Al" localSheetId="1">#REF!</definedName>
    <definedName name="Dopočet_Al" localSheetId="2">#REF!</definedName>
    <definedName name="Dopočet_Al">#REF!</definedName>
    <definedName name="Dopočet_Cu" localSheetId="0">#REF!</definedName>
    <definedName name="Dopočet_Cu" localSheetId="1">#REF!</definedName>
    <definedName name="Dopočet_Cu" localSheetId="2">#REF!</definedName>
    <definedName name="Dopočet_Cu">#REF!</definedName>
    <definedName name="Dopočet_EUR" localSheetId="0">#REF!</definedName>
    <definedName name="Dopočet_EUR" localSheetId="1">#REF!</definedName>
    <definedName name="Dopočet_EUR" localSheetId="2">#REF!</definedName>
    <definedName name="Dopočet_EUR">#REF!</definedName>
    <definedName name="DPHSS">#REF!</definedName>
    <definedName name="DPHSS_10">#REF!</definedName>
    <definedName name="DPHSS_11">#REF!</definedName>
    <definedName name="DPHSS_12">#REF!</definedName>
    <definedName name="DPHSS_3">#REF!</definedName>
    <definedName name="DPHSS_3_10">#REF!</definedName>
    <definedName name="DPHSS_3_11">#REF!</definedName>
    <definedName name="DPHSS_3_12">#REF!</definedName>
    <definedName name="DPHSS_3_4">#REF!</definedName>
    <definedName name="DPHSS_3_5">#REF!</definedName>
    <definedName name="DPHSS_3_6">#REF!</definedName>
    <definedName name="DPHSS_3_7">#REF!</definedName>
    <definedName name="DPHSS_3_9">#REF!</definedName>
    <definedName name="DPHSS_4">#REF!</definedName>
    <definedName name="DPHSS_41">#REF!</definedName>
    <definedName name="DPHSS_4_10">#REF!</definedName>
    <definedName name="DPHSS_4_11">#REF!</definedName>
    <definedName name="DPHSS_4_12">#REF!</definedName>
    <definedName name="DPHSS_4_4">#REF!</definedName>
    <definedName name="DPHSS_4_5">#REF!</definedName>
    <definedName name="DPHSS_4_6">#REF!</definedName>
    <definedName name="DPHSS_4_7">#REF!</definedName>
    <definedName name="DPHSS_4_9">#REF!</definedName>
    <definedName name="DPHSS_5">#REF!</definedName>
    <definedName name="DPHSS_51">#REF!</definedName>
    <definedName name="DPHSS_5_10">#REF!</definedName>
    <definedName name="DPHSS_5_11">#REF!</definedName>
    <definedName name="DPHSS_5_12">#REF!</definedName>
    <definedName name="DPHSS_5_4">#REF!</definedName>
    <definedName name="DPHSS_5_5">#REF!</definedName>
    <definedName name="DPHSS_5_6">#REF!</definedName>
    <definedName name="DPHSS_5_7">#REF!</definedName>
    <definedName name="DPHSS_5_9">#REF!</definedName>
    <definedName name="DPHSS_6">#REF!</definedName>
    <definedName name="DPHSS_7">#REF!</definedName>
    <definedName name="DPHSS_9">#REF!</definedName>
    <definedName name="DPHZS">#REF!</definedName>
    <definedName name="DPHZS_10">#REF!</definedName>
    <definedName name="DPHZS_11">#REF!</definedName>
    <definedName name="DPHZS_12">#REF!</definedName>
    <definedName name="DPHZS_3">#REF!</definedName>
    <definedName name="DPHZS_3_10">#REF!</definedName>
    <definedName name="DPHZS_3_11">#REF!</definedName>
    <definedName name="DPHZS_3_12">#REF!</definedName>
    <definedName name="DPHZS_3_4">#REF!</definedName>
    <definedName name="DPHZS_3_5">#REF!</definedName>
    <definedName name="DPHZS_3_6">#REF!</definedName>
    <definedName name="DPHZS_3_7">#REF!</definedName>
    <definedName name="DPHZS_3_9">#REF!</definedName>
    <definedName name="DPHZS_4">#REF!</definedName>
    <definedName name="DPHZS_41">#REF!</definedName>
    <definedName name="DPHZS_4_10">#REF!</definedName>
    <definedName name="DPHZS_4_11">#REF!</definedName>
    <definedName name="DPHZS_4_12">#REF!</definedName>
    <definedName name="DPHZS_4_4">#REF!</definedName>
    <definedName name="DPHZS_4_5">#REF!</definedName>
    <definedName name="DPHZS_4_6">#REF!</definedName>
    <definedName name="DPHZS_4_7">#REF!</definedName>
    <definedName name="DPHZS_4_9">#REF!</definedName>
    <definedName name="DPHZS_5">#REF!</definedName>
    <definedName name="DPHZS_51">#REF!</definedName>
    <definedName name="DPHZS_5_10">#REF!</definedName>
    <definedName name="DPHZS_5_11">#REF!</definedName>
    <definedName name="DPHZS_5_12">#REF!</definedName>
    <definedName name="DPHZS_5_4">#REF!</definedName>
    <definedName name="DPHZS_5_5">#REF!</definedName>
    <definedName name="DPHZS_5_6">#REF!</definedName>
    <definedName name="DPHZS_5_7">#REF!</definedName>
    <definedName name="DPHZS_5_9">#REF!</definedName>
    <definedName name="DPHZS_6">#REF!</definedName>
    <definedName name="DPHZS_7">#REF!</definedName>
    <definedName name="DPHZS_9">#REF!</definedName>
    <definedName name="Elektro">#REF!</definedName>
    <definedName name="Elektro_10">#REF!</definedName>
    <definedName name="Elektro_11">#REF!</definedName>
    <definedName name="Elektro_12">#REF!</definedName>
    <definedName name="Elektro_3">#REF!</definedName>
    <definedName name="Elektro_3_10">#REF!</definedName>
    <definedName name="Elektro_3_11">#REF!</definedName>
    <definedName name="Elektro_3_12">#REF!</definedName>
    <definedName name="Elektro_3_4">#REF!</definedName>
    <definedName name="Elektro_3_5">#REF!</definedName>
    <definedName name="Elektro_3_6">#REF!</definedName>
    <definedName name="Elektro_3_7">#REF!</definedName>
    <definedName name="Elektro_3_9">#REF!</definedName>
    <definedName name="Elektro_4">#REF!</definedName>
    <definedName name="Elektro_41">#REF!</definedName>
    <definedName name="Elektro_4_10">#REF!</definedName>
    <definedName name="Elektro_4_11">#REF!</definedName>
    <definedName name="Elektro_4_12">#REF!</definedName>
    <definedName name="Elektro_4_4">#REF!</definedName>
    <definedName name="Elektro_4_5">#REF!</definedName>
    <definedName name="Elektro_4_6">#REF!</definedName>
    <definedName name="Elektro_4_7">#REF!</definedName>
    <definedName name="Elektro_4_9">#REF!</definedName>
    <definedName name="Elektro_5">#REF!</definedName>
    <definedName name="Elektro_51">#REF!</definedName>
    <definedName name="Elektro_5_10">#REF!</definedName>
    <definedName name="Elektro_5_11">#REF!</definedName>
    <definedName name="Elektro_5_12">#REF!</definedName>
    <definedName name="Elektro_5_4">#REF!</definedName>
    <definedName name="Elektro_5_5">#REF!</definedName>
    <definedName name="Elektro_5_6">#REF!</definedName>
    <definedName name="Elektro_5_7">#REF!</definedName>
    <definedName name="Elektro_5_9">#REF!</definedName>
    <definedName name="Elektro_6">#REF!</definedName>
    <definedName name="Elektro_7">#REF!</definedName>
    <definedName name="Elektro_9">#REF!</definedName>
    <definedName name="EmailZpracovatele">#REF!</definedName>
    <definedName name="EmailZpracovatele_10">#REF!</definedName>
    <definedName name="EmailZpracovatele_11">#REF!</definedName>
    <definedName name="EmailZpracovatele_12">#REF!</definedName>
    <definedName name="EmailZpracovatele_3">#REF!</definedName>
    <definedName name="EmailZpracovatele_3_10">#REF!</definedName>
    <definedName name="EmailZpracovatele_3_11">#REF!</definedName>
    <definedName name="EmailZpracovatele_3_12">#REF!</definedName>
    <definedName name="EmailZpracovatele_3_4">#REF!</definedName>
    <definedName name="EmailZpracovatele_3_5">#REF!</definedName>
    <definedName name="EmailZpracovatele_3_6">#REF!</definedName>
    <definedName name="EmailZpracovatele_3_7">#REF!</definedName>
    <definedName name="EmailZpracovatele_3_9">#REF!</definedName>
    <definedName name="EmailZpracovatele_4">#REF!</definedName>
    <definedName name="EmailZpracovatele_41">#REF!</definedName>
    <definedName name="EmailZpracovatele_4_10">#REF!</definedName>
    <definedName name="EmailZpracovatele_4_11">#REF!</definedName>
    <definedName name="EmailZpracovatele_4_12">#REF!</definedName>
    <definedName name="EmailZpracovatele_4_4">#REF!</definedName>
    <definedName name="EmailZpracovatele_4_5">#REF!</definedName>
    <definedName name="EmailZpracovatele_4_6">#REF!</definedName>
    <definedName name="EmailZpracovatele_4_7">#REF!</definedName>
    <definedName name="EmailZpracovatele_4_9">#REF!</definedName>
    <definedName name="EmailZpracovatele_5">#REF!</definedName>
    <definedName name="EmailZpracovatele_51">#REF!</definedName>
    <definedName name="EmailZpracovatele_5_10">#REF!</definedName>
    <definedName name="EmailZpracovatele_5_11">#REF!</definedName>
    <definedName name="EmailZpracovatele_5_12">#REF!</definedName>
    <definedName name="EmailZpracovatele_5_4">#REF!</definedName>
    <definedName name="EmailZpracovatele_5_5">#REF!</definedName>
    <definedName name="EmailZpracovatele_5_6">#REF!</definedName>
    <definedName name="EmailZpracovatele_5_7">#REF!</definedName>
    <definedName name="EmailZpracovatele_5_9">#REF!</definedName>
    <definedName name="EmailZpracovatele_6">#REF!</definedName>
    <definedName name="EmailZpracovatele_7">#REF!</definedName>
    <definedName name="EmailZpracovatele_9">#REF!</definedName>
    <definedName name="EUR" localSheetId="0">#REF!</definedName>
    <definedName name="EUR" localSheetId="1">#REF!</definedName>
    <definedName name="EUR" localSheetId="2">#REF!</definedName>
    <definedName name="EUR">#REF!</definedName>
    <definedName name="Excel_BuiltIn__FilterDatabase_11">#REF!</definedName>
    <definedName name="Excel_BuiltIn__FilterDatabase_15" localSheetId="0">#REF!</definedName>
    <definedName name="Excel_BuiltIn__FilterDatabase_15" localSheetId="1">#REF!</definedName>
    <definedName name="Excel_BuiltIn__FilterDatabase_15" localSheetId="2">#REF!</definedName>
    <definedName name="Excel_BuiltIn__FilterDatabase_15">#REF!</definedName>
    <definedName name="Excel_BuiltIn__FilterDatabase_1P" localSheetId="0">#REF!</definedName>
    <definedName name="Excel_BuiltIn__FilterDatabase_1P" localSheetId="1">#REF!</definedName>
    <definedName name="Excel_BuiltIn__FilterDatabase_1P" localSheetId="2">#REF!</definedName>
    <definedName name="Excel_BuiltIn__FilterDatabase_1P">#REF!</definedName>
    <definedName name="Excel_BuiltIn__FilterDatabase_1PP" localSheetId="0">#REF!</definedName>
    <definedName name="Excel_BuiltIn__FilterDatabase_1PP" localSheetId="1">#REF!</definedName>
    <definedName name="Excel_BuiltIn__FilterDatabase_1PP" localSheetId="2">#REF!</definedName>
    <definedName name="Excel_BuiltIn__FilterDatabase_1PP">#REF!</definedName>
    <definedName name="Excel_BuiltIn__FilterDatabase_2" localSheetId="0">#REF!</definedName>
    <definedName name="Excel_BuiltIn__FilterDatabase_2" localSheetId="1">#REF!</definedName>
    <definedName name="Excel_BuiltIn__FilterDatabase_2" localSheetId="2">#REF!</definedName>
    <definedName name="Excel_BuiltIn__FilterDatabase_2">#REF!</definedName>
    <definedName name="Excel_BuiltIn__FilterDatabase_2_1" localSheetId="0">#REF!</definedName>
    <definedName name="Excel_BuiltIn__FilterDatabase_2_1" localSheetId="1">#REF!</definedName>
    <definedName name="Excel_BuiltIn__FilterDatabase_2_1" localSheetId="2">#REF!</definedName>
    <definedName name="Excel_BuiltIn__FilterDatabase_2_1">#REF!</definedName>
    <definedName name="Excel_BuiltIn__FilterDatabase_2_1_10" localSheetId="0">#REF!</definedName>
    <definedName name="Excel_BuiltIn__FilterDatabase_2_1_10" localSheetId="1">#REF!</definedName>
    <definedName name="Excel_BuiltIn__FilterDatabase_2_1_10" localSheetId="2">#REF!</definedName>
    <definedName name="Excel_BuiltIn__FilterDatabase_2_1_10">#REF!</definedName>
    <definedName name="Excel_BuiltIn__FilterDatabase_2_1_11" localSheetId="0">#REF!</definedName>
    <definedName name="Excel_BuiltIn__FilterDatabase_2_1_11" localSheetId="1">#REF!</definedName>
    <definedName name="Excel_BuiltIn__FilterDatabase_2_1_11" localSheetId="2">#REF!</definedName>
    <definedName name="Excel_BuiltIn__FilterDatabase_2_1_11">#REF!</definedName>
    <definedName name="Excel_BuiltIn__FilterDatabase_2_1_12" localSheetId="0">#REF!</definedName>
    <definedName name="Excel_BuiltIn__FilterDatabase_2_1_12" localSheetId="1">#REF!</definedName>
    <definedName name="Excel_BuiltIn__FilterDatabase_2_1_12" localSheetId="2">#REF!</definedName>
    <definedName name="Excel_BuiltIn__FilterDatabase_2_1_12">#REF!</definedName>
    <definedName name="Excel_BuiltIn__FilterDatabase_2_1_4" localSheetId="0">#REF!</definedName>
    <definedName name="Excel_BuiltIn__FilterDatabase_2_1_4" localSheetId="1">#REF!</definedName>
    <definedName name="Excel_BuiltIn__FilterDatabase_2_1_4" localSheetId="2">#REF!</definedName>
    <definedName name="Excel_BuiltIn__FilterDatabase_2_1_4">#REF!</definedName>
    <definedName name="Excel_BuiltIn__FilterDatabase_2_1_5" localSheetId="0">#REF!</definedName>
    <definedName name="Excel_BuiltIn__FilterDatabase_2_1_5" localSheetId="1">#REF!</definedName>
    <definedName name="Excel_BuiltIn__FilterDatabase_2_1_5" localSheetId="2">#REF!</definedName>
    <definedName name="Excel_BuiltIn__FilterDatabase_2_1_5">#REF!</definedName>
    <definedName name="Excel_BuiltIn__FilterDatabase_2_1_6" localSheetId="0">#REF!</definedName>
    <definedName name="Excel_BuiltIn__FilterDatabase_2_1_6" localSheetId="1">#REF!</definedName>
    <definedName name="Excel_BuiltIn__FilterDatabase_2_1_6" localSheetId="2">#REF!</definedName>
    <definedName name="Excel_BuiltIn__FilterDatabase_2_1_6">#REF!</definedName>
    <definedName name="Excel_BuiltIn__FilterDatabase_2_1_7" localSheetId="0">#REF!</definedName>
    <definedName name="Excel_BuiltIn__FilterDatabase_2_1_7" localSheetId="1">#REF!</definedName>
    <definedName name="Excel_BuiltIn__FilterDatabase_2_1_7" localSheetId="2">#REF!</definedName>
    <definedName name="Excel_BuiltIn__FilterDatabase_2_1_7">#REF!</definedName>
    <definedName name="Excel_BuiltIn__FilterDatabase_2_1_9" localSheetId="0">#REF!</definedName>
    <definedName name="Excel_BuiltIn__FilterDatabase_2_1_9" localSheetId="1">#REF!</definedName>
    <definedName name="Excel_BuiltIn__FilterDatabase_2_1_9" localSheetId="2">#REF!</definedName>
    <definedName name="Excel_BuiltIn__FilterDatabase_2_1_9">#REF!</definedName>
    <definedName name="Excel_BuiltIn__FilterDatabase_2P" localSheetId="0">#REF!</definedName>
    <definedName name="Excel_BuiltIn__FilterDatabase_2P" localSheetId="1">#REF!</definedName>
    <definedName name="Excel_BuiltIn__FilterDatabase_2P" localSheetId="2">#REF!</definedName>
    <definedName name="Excel_BuiltIn__FilterDatabase_2P">#REF!</definedName>
    <definedName name="Excel_BuiltIn__FilterDatabase_2PP" localSheetId="0">#REF!</definedName>
    <definedName name="Excel_BuiltIn__FilterDatabase_2PP" localSheetId="1">#REF!</definedName>
    <definedName name="Excel_BuiltIn__FilterDatabase_2PP" localSheetId="2">#REF!</definedName>
    <definedName name="Excel_BuiltIn__FilterDatabase_2PP">#REF!</definedName>
    <definedName name="Excel_BuiltIn__FilterDatabase_3">#REF!</definedName>
    <definedName name="Excel_BuiltIn__FilterDatabase_3_1" localSheetId="0">#REF!</definedName>
    <definedName name="Excel_BuiltIn__FilterDatabase_3_1" localSheetId="1">#REF!</definedName>
    <definedName name="Excel_BuiltIn__FilterDatabase_3_1" localSheetId="2">#REF!</definedName>
    <definedName name="Excel_BuiltIn__FilterDatabase_3_1">#REF!</definedName>
    <definedName name="Excel_BuiltIn__FilterDatabase_3_1_1">"$#REF!.$#REF!$#REF!:$#REF!$#REF!"</definedName>
    <definedName name="Excel_BuiltIn__FilterDatabase_3P" localSheetId="0">#REF!</definedName>
    <definedName name="Excel_BuiltIn__FilterDatabase_3P" localSheetId="1">#REF!</definedName>
    <definedName name="Excel_BuiltIn__FilterDatabase_3P" localSheetId="2">#REF!</definedName>
    <definedName name="Excel_BuiltIn__FilterDatabase_3P">#REF!</definedName>
    <definedName name="Excel_BuiltIn__FilterDatabase_3PP" localSheetId="0">#REF!</definedName>
    <definedName name="Excel_BuiltIn__FilterDatabase_3PP" localSheetId="1">#REF!</definedName>
    <definedName name="Excel_BuiltIn__FilterDatabase_3PP" localSheetId="2">#REF!</definedName>
    <definedName name="Excel_BuiltIn__FilterDatabase_3PP">#REF!</definedName>
    <definedName name="Excel_BuiltIn__FilterDatabase_4" localSheetId="0">#REF!</definedName>
    <definedName name="Excel_BuiltIn__FilterDatabase_4" localSheetId="1">#REF!</definedName>
    <definedName name="Excel_BuiltIn__FilterDatabase_4" localSheetId="2">#REF!</definedName>
    <definedName name="Excel_BuiltIn__FilterDatabase_4">#REF!</definedName>
    <definedName name="Excel_BuiltIn__FilterDatabase_4_1">"$#REF!.$#REF!$#REF!:$#REF!$#REF!"</definedName>
    <definedName name="Excel_BuiltIn__FilterDatabase_4P" localSheetId="0">#REF!</definedName>
    <definedName name="Excel_BuiltIn__FilterDatabase_4P" localSheetId="1">#REF!</definedName>
    <definedName name="Excel_BuiltIn__FilterDatabase_4P" localSheetId="2">#REF!</definedName>
    <definedName name="Excel_BuiltIn__FilterDatabase_4P">#REF!</definedName>
    <definedName name="Excel_BuiltIn__FilterDatabase_51" localSheetId="0">#REF!</definedName>
    <definedName name="Excel_BuiltIn__FilterDatabase_51" localSheetId="1">#REF!</definedName>
    <definedName name="Excel_BuiltIn__FilterDatabase_51" localSheetId="2">#REF!</definedName>
    <definedName name="Excel_BuiltIn__FilterDatabase_51">#REF!</definedName>
    <definedName name="Excel_BuiltIn__FilterDatabase_5_1" localSheetId="0">#REF!</definedName>
    <definedName name="Excel_BuiltIn__FilterDatabase_5_1" localSheetId="1">#REF!</definedName>
    <definedName name="Excel_BuiltIn__FilterDatabase_5_1" localSheetId="2">#REF!</definedName>
    <definedName name="Excel_BuiltIn__FilterDatabase_5_1">#REF!</definedName>
    <definedName name="Excel_BuiltIn__FilterDatabase_61" localSheetId="0">#REF!</definedName>
    <definedName name="Excel_BuiltIn__FilterDatabase_61" localSheetId="1">#REF!</definedName>
    <definedName name="Excel_BuiltIn__FilterDatabase_61" localSheetId="2">#REF!</definedName>
    <definedName name="Excel_BuiltIn__FilterDatabase_61">#REF!</definedName>
    <definedName name="Excel_BuiltIn__FilterDatabase_6_1">"$#REF!.$#REF!$#REF!:$#REF!$#REF!"</definedName>
    <definedName name="Excel_BuiltIn__FilterDatabase_Gr" localSheetId="0">#REF!</definedName>
    <definedName name="Excel_BuiltIn__FilterDatabase_Gr" localSheetId="1">#REF!</definedName>
    <definedName name="Excel_BuiltIn__FilterDatabase_Gr" localSheetId="2">#REF!</definedName>
    <definedName name="Excel_BuiltIn__FilterDatabase_Gr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>#REF!</definedName>
    <definedName name="Excel_BuiltIn_Database1">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Excel_BuiltIn_Print_Area_10" localSheetId="0">#REF!</definedName>
    <definedName name="Excel_BuiltIn_Print_Area_10" localSheetId="1">#REF!</definedName>
    <definedName name="Excel_BuiltIn_Print_Area_10" localSheetId="2">#REF!</definedName>
    <definedName name="Excel_BuiltIn_Print_Area_10">#REF!</definedName>
    <definedName name="Excel_BuiltIn_Print_Area_23_1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 localSheetId="2">#REF!</definedName>
    <definedName name="Excel_BuiltIn_Print_Area_7">#REF!</definedName>
    <definedName name="Excel_BuiltIn_Print_Area_9" localSheetId="0">#REF!</definedName>
    <definedName name="Excel_BuiltIn_Print_Area_9" localSheetId="1">#REF!</definedName>
    <definedName name="Excel_BuiltIn_Print_Area_9" localSheetId="2">#REF!</definedName>
    <definedName name="Excel_BuiltIn_Print_Area_9">#REF!</definedName>
    <definedName name="Excel_BuiltIn_Print_Titles_1_1">#REF!</definedName>
    <definedName name="Excel_BuiltIn_Print_Titles_10" localSheetId="0">#REF!</definedName>
    <definedName name="Excel_BuiltIn_Print_Titles_10" localSheetId="1">#REF!</definedName>
    <definedName name="Excel_BuiltIn_Print_Titles_10" localSheetId="2">#REF!</definedName>
    <definedName name="Excel_BuiltIn_Print_Titles_10">#REF!</definedName>
    <definedName name="Excel_BuiltIn_Print_Titles_2_1" localSheetId="0">#REF!</definedName>
    <definedName name="Excel_BuiltIn_Print_Titles_2_1" localSheetId="1">#REF!</definedName>
    <definedName name="Excel_BuiltIn_Print_Titles_2_1" localSheetId="2">#REF!</definedName>
    <definedName name="Excel_BuiltIn_Print_Titles_2_1">#REF!</definedName>
    <definedName name="Excel_BuiltIn_Print_Titles_4">#REF!</definedName>
    <definedName name="Excel_BuiltIn_Print_Titles_5" localSheetId="0">#REF!</definedName>
    <definedName name="Excel_BuiltIn_Print_Titles_5" localSheetId="1">#REF!</definedName>
    <definedName name="Excel_BuiltIn_Print_Titles_5" localSheetId="2">#REF!</definedName>
    <definedName name="Excel_BuiltIn_Print_Titles_5">#REF!</definedName>
    <definedName name="Excel_BuiltIn_Print_Titles_6" localSheetId="0">#REF!</definedName>
    <definedName name="Excel_BuiltIn_Print_Titles_6" localSheetId="1">#REF!</definedName>
    <definedName name="Excel_BuiltIn_Print_Titles_6" localSheetId="2">#REF!</definedName>
    <definedName name="Excel_BuiltIn_Print_Titles_6">#REF!</definedName>
    <definedName name="Excel_BuiltIn_Print_Titles_7" localSheetId="0">#REF!</definedName>
    <definedName name="Excel_BuiltIn_Print_Titles_7" localSheetId="1">#REF!</definedName>
    <definedName name="Excel_BuiltIn_Print_Titles_7" localSheetId="2">#REF!</definedName>
    <definedName name="Excel_BuiltIn_Print_Titles_7">#REF!</definedName>
    <definedName name="Excel_BuiltIn_Print_Titles_8" localSheetId="0">#REF!</definedName>
    <definedName name="Excel_BuiltIn_Print_Titles_8" localSheetId="1">#REF!</definedName>
    <definedName name="Excel_BuiltIn_Print_Titles_8" localSheetId="2">#REF!</definedName>
    <definedName name="Excel_BuiltIn_Print_Titles_8">#REF!</definedName>
    <definedName name="Excel_BuiltIn_Print_Titles_9" localSheetId="0">#REF!</definedName>
    <definedName name="Excel_BuiltIn_Print_Titles_9" localSheetId="1">#REF!</definedName>
    <definedName name="Excel_BuiltIn_Print_Titles_9" localSheetId="2">#REF!</definedName>
    <definedName name="Excel_BuiltIn_Print_Titles_9">#REF!</definedName>
    <definedName name="Izolace">#REF!</definedName>
    <definedName name="Izolace_10">#REF!</definedName>
    <definedName name="Izolace_11">#REF!</definedName>
    <definedName name="Izolace_12">#REF!</definedName>
    <definedName name="Izolace_3">#REF!</definedName>
    <definedName name="Izolace_3_10">#REF!</definedName>
    <definedName name="Izolace_3_11">#REF!</definedName>
    <definedName name="Izolace_3_12">#REF!</definedName>
    <definedName name="Izolace_3_4">#REF!</definedName>
    <definedName name="Izolace_3_5">#REF!</definedName>
    <definedName name="Izolace_3_6">#REF!</definedName>
    <definedName name="Izolace_3_7">#REF!</definedName>
    <definedName name="Izolace_3_9">#REF!</definedName>
    <definedName name="Izolace_4">#REF!</definedName>
    <definedName name="Izolace_41">#REF!</definedName>
    <definedName name="Izolace_4_10">#REF!</definedName>
    <definedName name="Izolace_4_11">#REF!</definedName>
    <definedName name="Izolace_4_12">#REF!</definedName>
    <definedName name="Izolace_4_4">#REF!</definedName>
    <definedName name="Izolace_4_5">#REF!</definedName>
    <definedName name="Izolace_4_6">#REF!</definedName>
    <definedName name="Izolace_4_7">#REF!</definedName>
    <definedName name="Izolace_4_9">#REF!</definedName>
    <definedName name="Izolace_5">#REF!</definedName>
    <definedName name="Izolace_51">#REF!</definedName>
    <definedName name="Izolace_5_10">#REF!</definedName>
    <definedName name="Izolace_5_11">#REF!</definedName>
    <definedName name="Izolace_5_12">#REF!</definedName>
    <definedName name="Izolace_5_4">#REF!</definedName>
    <definedName name="Izolace_5_5">#REF!</definedName>
    <definedName name="Izolace_5_6">#REF!</definedName>
    <definedName name="Izolace_5_7">#REF!</definedName>
    <definedName name="Izolace_5_9">#REF!</definedName>
    <definedName name="Izolace_6">#REF!</definedName>
    <definedName name="Izolace_7">#REF!</definedName>
    <definedName name="Izolace_9">#REF!</definedName>
    <definedName name="Jmeno">#REF!</definedName>
    <definedName name="Jmeno_10">#REF!</definedName>
    <definedName name="Jmeno_11">#REF!</definedName>
    <definedName name="Jmeno_12">#REF!</definedName>
    <definedName name="Jmeno_3">#REF!</definedName>
    <definedName name="Jmeno_3_10">#REF!</definedName>
    <definedName name="Jmeno_3_11">#REF!</definedName>
    <definedName name="Jmeno_3_12">#REF!</definedName>
    <definedName name="Jmeno_3_4">#REF!</definedName>
    <definedName name="Jmeno_3_5">#REF!</definedName>
    <definedName name="Jmeno_3_6">#REF!</definedName>
    <definedName name="Jmeno_3_7">#REF!</definedName>
    <definedName name="Jmeno_3_9">#REF!</definedName>
    <definedName name="Jmeno_4">#REF!</definedName>
    <definedName name="Jmeno_41">#REF!</definedName>
    <definedName name="Jmeno_4_10">#REF!</definedName>
    <definedName name="Jmeno_4_11">#REF!</definedName>
    <definedName name="Jmeno_4_12">#REF!</definedName>
    <definedName name="Jmeno_4_4">#REF!</definedName>
    <definedName name="Jmeno_4_5">#REF!</definedName>
    <definedName name="Jmeno_4_6">#REF!</definedName>
    <definedName name="Jmeno_4_7">#REF!</definedName>
    <definedName name="Jmeno_4_9">#REF!</definedName>
    <definedName name="Jmeno_5">#REF!</definedName>
    <definedName name="Jmeno_51">#REF!</definedName>
    <definedName name="Jmeno_5_10">#REF!</definedName>
    <definedName name="Jmeno_5_11">#REF!</definedName>
    <definedName name="Jmeno_5_12">#REF!</definedName>
    <definedName name="Jmeno_5_4">#REF!</definedName>
    <definedName name="Jmeno_5_5">#REF!</definedName>
    <definedName name="Jmeno_5_6">#REF!</definedName>
    <definedName name="Jmeno_5_7">#REF!</definedName>
    <definedName name="Jmeno_5_9">#REF!</definedName>
    <definedName name="Jmeno_6">#REF!</definedName>
    <definedName name="Jmeno_7">#REF!</definedName>
    <definedName name="Jmeno_9">#REF!</definedName>
    <definedName name="Kod" localSheetId="0">#REF!</definedName>
    <definedName name="Kod" localSheetId="1">#REF!</definedName>
    <definedName name="Kod" localSheetId="2">#REF!</definedName>
    <definedName name="Kod">#REF!</definedName>
    <definedName name="Kod1PP" localSheetId="0">#REF!</definedName>
    <definedName name="Kod1PP" localSheetId="1">#REF!</definedName>
    <definedName name="Kod1PP" localSheetId="2">#REF!</definedName>
    <definedName name="Kod1PP">#REF!</definedName>
    <definedName name="Montaz">#REF!</definedName>
    <definedName name="Montaz_10">#REF!</definedName>
    <definedName name="Montaz_11">#REF!</definedName>
    <definedName name="Montaz_12">#REF!</definedName>
    <definedName name="Montaz_3">#REF!</definedName>
    <definedName name="Montaz_3_10">#REF!</definedName>
    <definedName name="Montaz_3_11">#REF!</definedName>
    <definedName name="Montaz_3_12">#REF!</definedName>
    <definedName name="Montaz_3_4">#REF!</definedName>
    <definedName name="Montaz_3_5">#REF!</definedName>
    <definedName name="Montaz_3_6">#REF!</definedName>
    <definedName name="Montaz_3_7">#REF!</definedName>
    <definedName name="Montaz_3_9">#REF!</definedName>
    <definedName name="Montaz_4">#REF!</definedName>
    <definedName name="Montaz_41">#REF!</definedName>
    <definedName name="Montaz_4_10">#REF!</definedName>
    <definedName name="Montaz_4_11">#REF!</definedName>
    <definedName name="Montaz_4_12">#REF!</definedName>
    <definedName name="Montaz_4_4">#REF!</definedName>
    <definedName name="Montaz_4_5">#REF!</definedName>
    <definedName name="Montaz_4_6">#REF!</definedName>
    <definedName name="Montaz_4_7">#REF!</definedName>
    <definedName name="Montaz_4_9">#REF!</definedName>
    <definedName name="Montaz_5">#REF!</definedName>
    <definedName name="Montaz_51">#REF!</definedName>
    <definedName name="Montaz_5_10">#REF!</definedName>
    <definedName name="Montaz_5_11">#REF!</definedName>
    <definedName name="Montaz_5_12">#REF!</definedName>
    <definedName name="Montaz_5_4">#REF!</definedName>
    <definedName name="Montaz_5_5">#REF!</definedName>
    <definedName name="Montaz_5_6">#REF!</definedName>
    <definedName name="Montaz_5_7">#REF!</definedName>
    <definedName name="Montaz_5_9">#REF!</definedName>
    <definedName name="Montaz_6">#REF!</definedName>
    <definedName name="Montaz_7">#REF!</definedName>
    <definedName name="Montaz_9">#REF!</definedName>
    <definedName name="Nabytek">#REF!</definedName>
    <definedName name="Nabytek_10">#REF!</definedName>
    <definedName name="Nabytek_11">#REF!</definedName>
    <definedName name="Nabytek_12">#REF!</definedName>
    <definedName name="Nabytek_3">#REF!</definedName>
    <definedName name="Nabytek_3_10">#REF!</definedName>
    <definedName name="Nabytek_3_11">#REF!</definedName>
    <definedName name="Nabytek_3_12">#REF!</definedName>
    <definedName name="Nabytek_3_4">#REF!</definedName>
    <definedName name="Nabytek_3_5">#REF!</definedName>
    <definedName name="Nabytek_3_6">#REF!</definedName>
    <definedName name="Nabytek_3_7">#REF!</definedName>
    <definedName name="Nabytek_3_9">#REF!</definedName>
    <definedName name="Nabytek_4">#REF!</definedName>
    <definedName name="Nabytek_41">#REF!</definedName>
    <definedName name="Nabytek_4_10">#REF!</definedName>
    <definedName name="Nabytek_4_11">#REF!</definedName>
    <definedName name="Nabytek_4_12">#REF!</definedName>
    <definedName name="Nabytek_4_4">#REF!</definedName>
    <definedName name="Nabytek_4_5">#REF!</definedName>
    <definedName name="Nabytek_4_6">#REF!</definedName>
    <definedName name="Nabytek_4_7">#REF!</definedName>
    <definedName name="Nabytek_4_9">#REF!</definedName>
    <definedName name="Nabytek_5">#REF!</definedName>
    <definedName name="Nabytek_51">#REF!</definedName>
    <definedName name="Nabytek_5_10">#REF!</definedName>
    <definedName name="Nabytek_5_11">#REF!</definedName>
    <definedName name="Nabytek_5_12">#REF!</definedName>
    <definedName name="Nabytek_5_4">#REF!</definedName>
    <definedName name="Nabytek_5_5">#REF!</definedName>
    <definedName name="Nabytek_5_6">#REF!</definedName>
    <definedName name="Nabytek_5_7">#REF!</definedName>
    <definedName name="Nabytek_5_9">#REF!</definedName>
    <definedName name="Nabytek_6">#REF!</definedName>
    <definedName name="Nabytek_7">#REF!</definedName>
    <definedName name="Nabytek_9">#REF!</definedName>
    <definedName name="nnnn" localSheetId="0">'[9]stavební'!$C:$C</definedName>
    <definedName name="nnnn" localSheetId="1">'[9]stavební'!$C:$C</definedName>
    <definedName name="nnnn" localSheetId="2">'[9]stavební'!$C:$C</definedName>
    <definedName name="nnnn">'[5]stavební'!$C:$C</definedName>
    <definedName name="_xlnm.Print_Area" localSheetId="1">'Rekapitulace'!$A$1:$D$22</definedName>
    <definedName name="_xlnm.Print_Area" localSheetId="2">'východní fasáda'!$A$1:$F$44</definedName>
    <definedName name="okna_kotvy" localSheetId="0">#REF!</definedName>
    <definedName name="okna_kotvy" localSheetId="1">#REF!</definedName>
    <definedName name="okna_kotvy" localSheetId="2">#REF!</definedName>
    <definedName name="okna_kotvy">#REF!</definedName>
    <definedName name="okna_kotvy_10" localSheetId="0">#REF!</definedName>
    <definedName name="okna_kotvy_10" localSheetId="1">#REF!</definedName>
    <definedName name="okna_kotvy_10" localSheetId="2">#REF!</definedName>
    <definedName name="okna_kotvy_10">#REF!</definedName>
    <definedName name="okna_kotvy_11" localSheetId="0">#REF!</definedName>
    <definedName name="okna_kotvy_11" localSheetId="1">#REF!</definedName>
    <definedName name="okna_kotvy_11" localSheetId="2">#REF!</definedName>
    <definedName name="okna_kotvy_11">#REF!</definedName>
    <definedName name="okna_kotvy_12" localSheetId="0">#REF!</definedName>
    <definedName name="okna_kotvy_12" localSheetId="1">#REF!</definedName>
    <definedName name="okna_kotvy_12" localSheetId="2">#REF!</definedName>
    <definedName name="okna_kotvy_12">#REF!</definedName>
    <definedName name="okna_kotvy_4" localSheetId="0">#REF!</definedName>
    <definedName name="okna_kotvy_4" localSheetId="1">#REF!</definedName>
    <definedName name="okna_kotvy_4" localSheetId="2">#REF!</definedName>
    <definedName name="okna_kotvy_4">#REF!</definedName>
    <definedName name="okna_kotvy_5" localSheetId="0">#REF!</definedName>
    <definedName name="okna_kotvy_5" localSheetId="1">#REF!</definedName>
    <definedName name="okna_kotvy_5" localSheetId="2">#REF!</definedName>
    <definedName name="okna_kotvy_5">#REF!</definedName>
    <definedName name="okna_kotvy_6" localSheetId="0">#REF!</definedName>
    <definedName name="okna_kotvy_6" localSheetId="1">#REF!</definedName>
    <definedName name="okna_kotvy_6" localSheetId="2">#REF!</definedName>
    <definedName name="okna_kotvy_6">#REF!</definedName>
    <definedName name="okna_kotvy_7" localSheetId="0">#REF!</definedName>
    <definedName name="okna_kotvy_7" localSheetId="1">#REF!</definedName>
    <definedName name="okna_kotvy_7" localSheetId="2">#REF!</definedName>
    <definedName name="okna_kotvy_7">#REF!</definedName>
    <definedName name="okna_kotvy_9" localSheetId="0">#REF!</definedName>
    <definedName name="okna_kotvy_9" localSheetId="1">#REF!</definedName>
    <definedName name="okna_kotvy_9" localSheetId="2">#REF!</definedName>
    <definedName name="okna_kotvy_9">#REF!</definedName>
    <definedName name="okna_montaz" localSheetId="0">#REF!</definedName>
    <definedName name="okna_montaz" localSheetId="1">#REF!</definedName>
    <definedName name="okna_montaz" localSheetId="2">#REF!</definedName>
    <definedName name="okna_montaz">#REF!</definedName>
    <definedName name="okna_montaz_10" localSheetId="0">#REF!</definedName>
    <definedName name="okna_montaz_10" localSheetId="1">#REF!</definedName>
    <definedName name="okna_montaz_10" localSheetId="2">#REF!</definedName>
    <definedName name="okna_montaz_10">#REF!</definedName>
    <definedName name="okna_montaz_11" localSheetId="0">#REF!</definedName>
    <definedName name="okna_montaz_11" localSheetId="1">#REF!</definedName>
    <definedName name="okna_montaz_11" localSheetId="2">#REF!</definedName>
    <definedName name="okna_montaz_11">#REF!</definedName>
    <definedName name="okna_montaz_12" localSheetId="0">#REF!</definedName>
    <definedName name="okna_montaz_12" localSheetId="1">#REF!</definedName>
    <definedName name="okna_montaz_12" localSheetId="2">#REF!</definedName>
    <definedName name="okna_montaz_12">#REF!</definedName>
    <definedName name="okna_montaz_4" localSheetId="0">#REF!</definedName>
    <definedName name="okna_montaz_4" localSheetId="1">#REF!</definedName>
    <definedName name="okna_montaz_4" localSheetId="2">#REF!</definedName>
    <definedName name="okna_montaz_4">#REF!</definedName>
    <definedName name="okna_montaz_5" localSheetId="0">#REF!</definedName>
    <definedName name="okna_montaz_5" localSheetId="1">#REF!</definedName>
    <definedName name="okna_montaz_5" localSheetId="2">#REF!</definedName>
    <definedName name="okna_montaz_5">#REF!</definedName>
    <definedName name="okna_montaz_6" localSheetId="0">#REF!</definedName>
    <definedName name="okna_montaz_6" localSheetId="1">#REF!</definedName>
    <definedName name="okna_montaz_6" localSheetId="2">#REF!</definedName>
    <definedName name="okna_montaz_6">#REF!</definedName>
    <definedName name="okna_montaz_7" localSheetId="0">#REF!</definedName>
    <definedName name="okna_montaz_7" localSheetId="1">#REF!</definedName>
    <definedName name="okna_montaz_7" localSheetId="2">#REF!</definedName>
    <definedName name="okna_montaz_7">#REF!</definedName>
    <definedName name="okna_montaz_9" localSheetId="0">#REF!</definedName>
    <definedName name="okna_montaz_9" localSheetId="1">#REF!</definedName>
    <definedName name="okna_montaz_9" localSheetId="2">#REF!</definedName>
    <definedName name="okna_montaz_9">#REF!</definedName>
    <definedName name="Ostatni">#REF!</definedName>
    <definedName name="Ostatni_10">#REF!</definedName>
    <definedName name="Ostatni_11">#REF!</definedName>
    <definedName name="Ostatni_12">#REF!</definedName>
    <definedName name="Ostatni_3">#REF!</definedName>
    <definedName name="Ostatni_3_10">#REF!</definedName>
    <definedName name="Ostatni_3_11">#REF!</definedName>
    <definedName name="Ostatni_3_12">#REF!</definedName>
    <definedName name="Ostatni_3_4">#REF!</definedName>
    <definedName name="Ostatni_3_5">#REF!</definedName>
    <definedName name="Ostatni_3_6">#REF!</definedName>
    <definedName name="Ostatni_3_7">#REF!</definedName>
    <definedName name="Ostatni_3_9">#REF!</definedName>
    <definedName name="Ostatni_4">#REF!</definedName>
    <definedName name="Ostatni_41">#REF!</definedName>
    <definedName name="Ostatni_4_10">#REF!</definedName>
    <definedName name="Ostatni_4_11">#REF!</definedName>
    <definedName name="Ostatni_4_12">#REF!</definedName>
    <definedName name="Ostatni_4_4">#REF!</definedName>
    <definedName name="Ostatni_4_5">#REF!</definedName>
    <definedName name="Ostatni_4_6">#REF!</definedName>
    <definedName name="Ostatni_4_7">#REF!</definedName>
    <definedName name="Ostatni_4_9">#REF!</definedName>
    <definedName name="Ostatni_5">#REF!</definedName>
    <definedName name="Ostatni_51">#REF!</definedName>
    <definedName name="Ostatni_5_10">#REF!</definedName>
    <definedName name="Ostatni_5_11">#REF!</definedName>
    <definedName name="Ostatni_5_12">#REF!</definedName>
    <definedName name="Ostatni_5_4">#REF!</definedName>
    <definedName name="Ostatni_5_5">#REF!</definedName>
    <definedName name="Ostatni_5_6">#REF!</definedName>
    <definedName name="Ostatni_5_7">#REF!</definedName>
    <definedName name="Ostatni_5_9">#REF!</definedName>
    <definedName name="Ostatni_6">#REF!</definedName>
    <definedName name="Ostatni_7">#REF!</definedName>
    <definedName name="Ostatni_9">#REF!</definedName>
    <definedName name="PlatebniPodminkyAJ">#REF!</definedName>
    <definedName name="PlatebniPodminkyAJ_10">#REF!</definedName>
    <definedName name="PlatebniPodminkyAJ_11">#REF!</definedName>
    <definedName name="PlatebniPodminkyAJ_12">#REF!</definedName>
    <definedName name="PlatebniPodminkyAJ_3">#REF!</definedName>
    <definedName name="PlatebniPodminkyAJ_3_10">#REF!</definedName>
    <definedName name="PlatebniPodminkyAJ_3_11">#REF!</definedName>
    <definedName name="PlatebniPodminkyAJ_3_12">#REF!</definedName>
    <definedName name="PlatebniPodminkyAJ_3_4">#REF!</definedName>
    <definedName name="PlatebniPodminkyAJ_3_5">#REF!</definedName>
    <definedName name="PlatebniPodminkyAJ_3_6">#REF!</definedName>
    <definedName name="PlatebniPodminkyAJ_3_7">#REF!</definedName>
    <definedName name="PlatebniPodminkyAJ_3_9">#REF!</definedName>
    <definedName name="PlatebniPodminkyAJ_4">#REF!</definedName>
    <definedName name="PlatebniPodminkyAJ_41">#REF!</definedName>
    <definedName name="PlatebniPodminkyAJ_4_10">#REF!</definedName>
    <definedName name="PlatebniPodminkyAJ_4_11">#REF!</definedName>
    <definedName name="PlatebniPodminkyAJ_4_12">#REF!</definedName>
    <definedName name="PlatebniPodminkyAJ_4_4">#REF!</definedName>
    <definedName name="PlatebniPodminkyAJ_4_5">#REF!</definedName>
    <definedName name="PlatebniPodminkyAJ_4_6">#REF!</definedName>
    <definedName name="PlatebniPodminkyAJ_4_7">#REF!</definedName>
    <definedName name="PlatebniPodminkyAJ_4_9">#REF!</definedName>
    <definedName name="PlatebniPodminkyAJ_5">#REF!</definedName>
    <definedName name="PlatebniPodminkyAJ_51">#REF!</definedName>
    <definedName name="PlatebniPodminkyAJ_5_10">#REF!</definedName>
    <definedName name="PlatebniPodminkyAJ_5_11">#REF!</definedName>
    <definedName name="PlatebniPodminkyAJ_5_12">#REF!</definedName>
    <definedName name="PlatebniPodminkyAJ_5_4">#REF!</definedName>
    <definedName name="PlatebniPodminkyAJ_5_5">#REF!</definedName>
    <definedName name="PlatebniPodminkyAJ_5_6">#REF!</definedName>
    <definedName name="PlatebniPodminkyAJ_5_7">#REF!</definedName>
    <definedName name="PlatebniPodminkyAJ_5_9">#REF!</definedName>
    <definedName name="PlatebniPodminkyAJ_6">#REF!</definedName>
    <definedName name="PlatebniPodminkyAJ_7">#REF!</definedName>
    <definedName name="PlatebniPodminkyAJ_9">#REF!</definedName>
    <definedName name="PlatebniPodminkyCZ">#REF!</definedName>
    <definedName name="PlatebniPodminkyCZ_10">#REF!</definedName>
    <definedName name="PlatebniPodminkyCZ_11">#REF!</definedName>
    <definedName name="PlatebniPodminkyCZ_12">#REF!</definedName>
    <definedName name="PlatebniPodminkyCZ_3">#REF!</definedName>
    <definedName name="PlatebniPodminkyCZ_3_10">#REF!</definedName>
    <definedName name="PlatebniPodminkyCZ_3_11">#REF!</definedName>
    <definedName name="PlatebniPodminkyCZ_3_12">#REF!</definedName>
    <definedName name="PlatebniPodminkyCZ_3_4">#REF!</definedName>
    <definedName name="PlatebniPodminkyCZ_3_5">#REF!</definedName>
    <definedName name="PlatebniPodminkyCZ_3_6">#REF!</definedName>
    <definedName name="PlatebniPodminkyCZ_3_7">#REF!</definedName>
    <definedName name="PlatebniPodminkyCZ_3_9">#REF!</definedName>
    <definedName name="PlatebniPodminkyCZ_4">#REF!</definedName>
    <definedName name="PlatebniPodminkyCZ_41">#REF!</definedName>
    <definedName name="PlatebniPodminkyCZ_4_10">#REF!</definedName>
    <definedName name="PlatebniPodminkyCZ_4_11">#REF!</definedName>
    <definedName name="PlatebniPodminkyCZ_4_12">#REF!</definedName>
    <definedName name="PlatebniPodminkyCZ_4_4">#REF!</definedName>
    <definedName name="PlatebniPodminkyCZ_4_5">#REF!</definedName>
    <definedName name="PlatebniPodminkyCZ_4_6">#REF!</definedName>
    <definedName name="PlatebniPodminkyCZ_4_7">#REF!</definedName>
    <definedName name="PlatebniPodminkyCZ_4_9">#REF!</definedName>
    <definedName name="PlatebniPodminkyCZ_5">#REF!</definedName>
    <definedName name="PlatebniPodminkyCZ_51">#REF!</definedName>
    <definedName name="PlatebniPodminkyCZ_5_10">#REF!</definedName>
    <definedName name="PlatebniPodminkyCZ_5_11">#REF!</definedName>
    <definedName name="PlatebniPodminkyCZ_5_12">#REF!</definedName>
    <definedName name="PlatebniPodminkyCZ_5_4">#REF!</definedName>
    <definedName name="PlatebniPodminkyCZ_5_5">#REF!</definedName>
    <definedName name="PlatebniPodminkyCZ_5_6">#REF!</definedName>
    <definedName name="PlatebniPodminkyCZ_5_7">#REF!</definedName>
    <definedName name="PlatebniPodminkyCZ_5_9">#REF!</definedName>
    <definedName name="PlatebniPodminkyCZ_6">#REF!</definedName>
    <definedName name="PlatebniPodminkyCZ_7">#REF!</definedName>
    <definedName name="PlatebniPodminkyCZ_9">#REF!</definedName>
    <definedName name="PlatnostNabidky">#REF!</definedName>
    <definedName name="PlatnostNabidky_10">#REF!</definedName>
    <definedName name="PlatnostNabidky_11">#REF!</definedName>
    <definedName name="PlatnostNabidky_12">#REF!</definedName>
    <definedName name="PlatnostNabidky_3">#REF!</definedName>
    <definedName name="PlatnostNabidky_3_10">#REF!</definedName>
    <definedName name="PlatnostNabidky_3_11">#REF!</definedName>
    <definedName name="PlatnostNabidky_3_12">#REF!</definedName>
    <definedName name="PlatnostNabidky_3_4">#REF!</definedName>
    <definedName name="PlatnostNabidky_3_5">#REF!</definedName>
    <definedName name="PlatnostNabidky_3_6">#REF!</definedName>
    <definedName name="PlatnostNabidky_3_7">#REF!</definedName>
    <definedName name="PlatnostNabidky_3_9">#REF!</definedName>
    <definedName name="PlatnostNabidky_4">#REF!</definedName>
    <definedName name="PlatnostNabidky_41">#REF!</definedName>
    <definedName name="PlatnostNabidky_4_10">#REF!</definedName>
    <definedName name="PlatnostNabidky_4_11">#REF!</definedName>
    <definedName name="PlatnostNabidky_4_12">#REF!</definedName>
    <definedName name="PlatnostNabidky_4_4">#REF!</definedName>
    <definedName name="PlatnostNabidky_4_5">#REF!</definedName>
    <definedName name="PlatnostNabidky_4_6">#REF!</definedName>
    <definedName name="PlatnostNabidky_4_7">#REF!</definedName>
    <definedName name="PlatnostNabidky_4_9">#REF!</definedName>
    <definedName name="PlatnostNabidky_5">#REF!</definedName>
    <definedName name="PlatnostNabidky_51">#REF!</definedName>
    <definedName name="PlatnostNabidky_5_10">#REF!</definedName>
    <definedName name="PlatnostNabidky_5_11">#REF!</definedName>
    <definedName name="PlatnostNabidky_5_12">#REF!</definedName>
    <definedName name="PlatnostNabidky_5_4">#REF!</definedName>
    <definedName name="PlatnostNabidky_5_5">#REF!</definedName>
    <definedName name="PlatnostNabidky_5_6">#REF!</definedName>
    <definedName name="PlatnostNabidky_5_7">#REF!</definedName>
    <definedName name="PlatnostNabidky_5_9">#REF!</definedName>
    <definedName name="PlatnostNabidky_6">#REF!</definedName>
    <definedName name="PlatnostNabidky_7">#REF!</definedName>
    <definedName name="PlatnostNabidky_9">#REF!</definedName>
    <definedName name="plot" localSheetId="0">'[9]stavební'!$B:$B</definedName>
    <definedName name="plot" localSheetId="1">'[9]stavební'!$B:$B</definedName>
    <definedName name="plot" localSheetId="2">'[9]stavební'!$B:$B</definedName>
    <definedName name="plot">'[5]stavební'!$B:$B</definedName>
    <definedName name="Polozky1PP" localSheetId="0">#REF!</definedName>
    <definedName name="Polozky1PP" localSheetId="1">#REF!</definedName>
    <definedName name="Polozky1PP" localSheetId="2">#REF!</definedName>
    <definedName name="Polozky1PP">#REF!</definedName>
    <definedName name="Přehled" localSheetId="0">#REF!</definedName>
    <definedName name="Přehled" localSheetId="1">#REF!</definedName>
    <definedName name="Přehled" localSheetId="2">#REF!</definedName>
    <definedName name="Přehled">#REF!</definedName>
    <definedName name="RecyklaceRemove">#REF!</definedName>
    <definedName name="Rekapitulace">#REF!</definedName>
    <definedName name="Rekapitulace_10">#REF!</definedName>
    <definedName name="Rekapitulace_11">#REF!</definedName>
    <definedName name="Rekapitulace_12">#REF!</definedName>
    <definedName name="Rekapitulace_3">#REF!</definedName>
    <definedName name="Rekapitulace_3_10">#REF!</definedName>
    <definedName name="Rekapitulace_3_11">#REF!</definedName>
    <definedName name="Rekapitulace_3_12">#REF!</definedName>
    <definedName name="Rekapitulace_3_4">#REF!</definedName>
    <definedName name="Rekapitulace_3_5">#REF!</definedName>
    <definedName name="Rekapitulace_3_6">#REF!</definedName>
    <definedName name="Rekapitulace_3_7">#REF!</definedName>
    <definedName name="Rekapitulace_3_9">#REF!</definedName>
    <definedName name="Rekapitulace_4">#REF!</definedName>
    <definedName name="Rekapitulace_41">#REF!</definedName>
    <definedName name="Rekapitulace_4_10">#REF!</definedName>
    <definedName name="Rekapitulace_4_11">#REF!</definedName>
    <definedName name="Rekapitulace_4_12">#REF!</definedName>
    <definedName name="Rekapitulace_4_4">#REF!</definedName>
    <definedName name="Rekapitulace_4_5">#REF!</definedName>
    <definedName name="Rekapitulace_4_6">#REF!</definedName>
    <definedName name="Rekapitulace_4_7">#REF!</definedName>
    <definedName name="Rekapitulace_4_9">#REF!</definedName>
    <definedName name="Rekapitulace_5">#REF!</definedName>
    <definedName name="Rekapitulace_51">#REF!</definedName>
    <definedName name="Rekapitulace_5_10">#REF!</definedName>
    <definedName name="Rekapitulace_5_11">#REF!</definedName>
    <definedName name="Rekapitulace_5_12">#REF!</definedName>
    <definedName name="Rekapitulace_5_4">#REF!</definedName>
    <definedName name="Rekapitulace_5_5">#REF!</definedName>
    <definedName name="Rekapitulace_5_6">#REF!</definedName>
    <definedName name="Rekapitulace_5_7">#REF!</definedName>
    <definedName name="Rekapitulace_5_9">#REF!</definedName>
    <definedName name="Rekapitulace_6">#REF!</definedName>
    <definedName name="Rekapitulace_7">#REF!</definedName>
    <definedName name="Rekapitulace_9">#REF!</definedName>
    <definedName name="Rok_nabídky" localSheetId="0">#REF!</definedName>
    <definedName name="Rok_nabídky" localSheetId="1">#REF!</definedName>
    <definedName name="Rok_nabídky" localSheetId="2">#REF!</definedName>
    <definedName name="Rok_nabídky">#REF!</definedName>
    <definedName name="sk10" localSheetId="0">#REF!</definedName>
    <definedName name="sk10" localSheetId="1">#REF!</definedName>
    <definedName name="sk10" localSheetId="2">#REF!</definedName>
    <definedName name="sk10">#REF!</definedName>
    <definedName name="sk11" localSheetId="0">#REF!</definedName>
    <definedName name="sk11" localSheetId="1">#REF!</definedName>
    <definedName name="sk11" localSheetId="2">#REF!</definedName>
    <definedName name="sk11">#REF!</definedName>
    <definedName name="sk12_4" localSheetId="0">#REF!</definedName>
    <definedName name="sk12_4" localSheetId="1">#REF!</definedName>
    <definedName name="sk12_4" localSheetId="2">#REF!</definedName>
    <definedName name="sk12_4">#REF!</definedName>
    <definedName name="sk12_6" localSheetId="0">#REF!</definedName>
    <definedName name="sk12_6" localSheetId="1">#REF!</definedName>
    <definedName name="sk12_6" localSheetId="2">#REF!</definedName>
    <definedName name="sk12_6">#REF!</definedName>
    <definedName name="sk12_8" localSheetId="0">#REF!</definedName>
    <definedName name="sk12_8" localSheetId="1">#REF!</definedName>
    <definedName name="sk12_8" localSheetId="2">#REF!</definedName>
    <definedName name="sk12_8">#REF!</definedName>
    <definedName name="sk13_4" localSheetId="0">#REF!</definedName>
    <definedName name="sk13_4" localSheetId="1">#REF!</definedName>
    <definedName name="sk13_4" localSheetId="2">#REF!</definedName>
    <definedName name="sk13_4">#REF!</definedName>
    <definedName name="sk13_6" localSheetId="0">#REF!</definedName>
    <definedName name="sk13_6" localSheetId="1">#REF!</definedName>
    <definedName name="sk13_6" localSheetId="2">#REF!</definedName>
    <definedName name="sk13_6">#REF!</definedName>
    <definedName name="sk13_8" localSheetId="0">#REF!</definedName>
    <definedName name="sk13_8" localSheetId="1">#REF!</definedName>
    <definedName name="sk13_8" localSheetId="2">#REF!</definedName>
    <definedName name="sk13_8">#REF!</definedName>
    <definedName name="sk14_4" localSheetId="0">#REF!</definedName>
    <definedName name="sk14_4" localSheetId="1">#REF!</definedName>
    <definedName name="sk14_4" localSheetId="2">#REF!</definedName>
    <definedName name="sk14_4">#REF!</definedName>
    <definedName name="sk14_6" localSheetId="0">#REF!</definedName>
    <definedName name="sk14_6" localSheetId="1">#REF!</definedName>
    <definedName name="sk14_6" localSheetId="2">#REF!</definedName>
    <definedName name="sk14_6">#REF!</definedName>
    <definedName name="sk14_8" localSheetId="0">#REF!</definedName>
    <definedName name="sk14_8" localSheetId="1">#REF!</definedName>
    <definedName name="sk14_8" localSheetId="2">#REF!</definedName>
    <definedName name="sk14_8">#REF!</definedName>
    <definedName name="sk16_nepl" localSheetId="0">#REF!</definedName>
    <definedName name="sk16_nepl" localSheetId="1">#REF!</definedName>
    <definedName name="sk16_nepl" localSheetId="2">#REF!</definedName>
    <definedName name="sk16_nepl">#REF!</definedName>
    <definedName name="sk16_pl" localSheetId="0">#REF!</definedName>
    <definedName name="sk16_pl" localSheetId="1">#REF!</definedName>
    <definedName name="sk16_pl" localSheetId="2">#REF!</definedName>
    <definedName name="sk16_pl">#REF!</definedName>
    <definedName name="sk17_5" localSheetId="0">#REF!</definedName>
    <definedName name="sk17_5" localSheetId="1">#REF!</definedName>
    <definedName name="sk17_5" localSheetId="2">#REF!</definedName>
    <definedName name="sk17_5">#REF!</definedName>
    <definedName name="sk17_6" localSheetId="0">#REF!</definedName>
    <definedName name="sk17_6" localSheetId="1">#REF!</definedName>
    <definedName name="sk17_6" localSheetId="2">#REF!</definedName>
    <definedName name="sk17_6">#REF!</definedName>
    <definedName name="sk17_8" localSheetId="0">#REF!</definedName>
    <definedName name="sk17_8" localSheetId="1">#REF!</definedName>
    <definedName name="sk17_8" localSheetId="2">#REF!</definedName>
    <definedName name="sk17_8">#REF!</definedName>
    <definedName name="sk19_4" localSheetId="0">#REF!</definedName>
    <definedName name="sk19_4" localSheetId="1">#REF!</definedName>
    <definedName name="sk19_4" localSheetId="2">#REF!</definedName>
    <definedName name="sk19_4">#REF!</definedName>
    <definedName name="sk19_6" localSheetId="0">#REF!</definedName>
    <definedName name="sk19_6" localSheetId="1">#REF!</definedName>
    <definedName name="sk19_6" localSheetId="2">#REF!</definedName>
    <definedName name="sk19_6">#REF!</definedName>
    <definedName name="sk19_8" localSheetId="0">#REF!</definedName>
    <definedName name="sk19_8" localSheetId="1">#REF!</definedName>
    <definedName name="sk19_8" localSheetId="2">#REF!</definedName>
    <definedName name="sk19_8">#REF!</definedName>
    <definedName name="Smlouva">#REF!</definedName>
    <definedName name="Smlouva_10">#REF!</definedName>
    <definedName name="Smlouva_11">#REF!</definedName>
    <definedName name="Smlouva_12">#REF!</definedName>
    <definedName name="Smlouva_3">#REF!</definedName>
    <definedName name="Smlouva_3_10">#REF!</definedName>
    <definedName name="Smlouva_3_11">#REF!</definedName>
    <definedName name="Smlouva_3_12">#REF!</definedName>
    <definedName name="Smlouva_3_4">#REF!</definedName>
    <definedName name="Smlouva_3_5">#REF!</definedName>
    <definedName name="Smlouva_3_6">#REF!</definedName>
    <definedName name="Smlouva_3_7">#REF!</definedName>
    <definedName name="Smlouva_3_9">#REF!</definedName>
    <definedName name="Smlouva_4">#REF!</definedName>
    <definedName name="Smlouva_41">#REF!</definedName>
    <definedName name="Smlouva_4_10">#REF!</definedName>
    <definedName name="Smlouva_4_11">#REF!</definedName>
    <definedName name="Smlouva_4_12">#REF!</definedName>
    <definedName name="Smlouva_4_4">#REF!</definedName>
    <definedName name="Smlouva_4_5">#REF!</definedName>
    <definedName name="Smlouva_4_6">#REF!</definedName>
    <definedName name="Smlouva_4_7">#REF!</definedName>
    <definedName name="Smlouva_4_9">#REF!</definedName>
    <definedName name="Smlouva_5">#REF!</definedName>
    <definedName name="Smlouva_51">#REF!</definedName>
    <definedName name="Smlouva_5_10">#REF!</definedName>
    <definedName name="Smlouva_5_11">#REF!</definedName>
    <definedName name="Smlouva_5_12">#REF!</definedName>
    <definedName name="Smlouva_5_4">#REF!</definedName>
    <definedName name="Smlouva_5_5">#REF!</definedName>
    <definedName name="Smlouva_5_6">#REF!</definedName>
    <definedName name="Smlouva_5_7">#REF!</definedName>
    <definedName name="Smlouva_5_9">#REF!</definedName>
    <definedName name="Smlouva_6">#REF!</definedName>
    <definedName name="Smlouva_7">#REF!</definedName>
    <definedName name="Smlouva_9">#REF!</definedName>
    <definedName name="Soucet1PP" localSheetId="0">#REF!</definedName>
    <definedName name="Soucet1PP" localSheetId="1">#REF!</definedName>
    <definedName name="Soucet1PP" localSheetId="2">#REF!</definedName>
    <definedName name="Soucet1PP">#REF!</definedName>
    <definedName name="Specifikace" localSheetId="0">#REF!</definedName>
    <definedName name="Specifikace" localSheetId="1">#REF!</definedName>
    <definedName name="Specifikace" localSheetId="2">#REF!</definedName>
    <definedName name="Specifikace">#REF!</definedName>
    <definedName name="Stredisko">#REF!</definedName>
    <definedName name="Stredisko_10">#REF!</definedName>
    <definedName name="Stredisko_11">#REF!</definedName>
    <definedName name="Stredisko_12">#REF!</definedName>
    <definedName name="Stredisko_3">#REF!</definedName>
    <definedName name="Stredisko_3_10">#REF!</definedName>
    <definedName name="Stredisko_3_11">#REF!</definedName>
    <definedName name="Stredisko_3_12">#REF!</definedName>
    <definedName name="Stredisko_3_4">#REF!</definedName>
    <definedName name="Stredisko_3_5">#REF!</definedName>
    <definedName name="Stredisko_3_6">#REF!</definedName>
    <definedName name="Stredisko_3_7">#REF!</definedName>
    <definedName name="Stredisko_3_9">#REF!</definedName>
    <definedName name="Stredisko_4">#REF!</definedName>
    <definedName name="Stredisko_41">#REF!</definedName>
    <definedName name="Stredisko_4_10">#REF!</definedName>
    <definedName name="Stredisko_4_11">#REF!</definedName>
    <definedName name="Stredisko_4_12">#REF!</definedName>
    <definedName name="Stredisko_4_4">#REF!</definedName>
    <definedName name="Stredisko_4_5">#REF!</definedName>
    <definedName name="Stredisko_4_6">#REF!</definedName>
    <definedName name="Stredisko_4_7">#REF!</definedName>
    <definedName name="Stredisko_4_9">#REF!</definedName>
    <definedName name="Stredisko_5">#REF!</definedName>
    <definedName name="Stredisko_51">#REF!</definedName>
    <definedName name="Stredisko_5_10">#REF!</definedName>
    <definedName name="Stredisko_5_11">#REF!</definedName>
    <definedName name="Stredisko_5_12">#REF!</definedName>
    <definedName name="Stredisko_5_4">#REF!</definedName>
    <definedName name="Stredisko_5_5">#REF!</definedName>
    <definedName name="Stredisko_5_6">#REF!</definedName>
    <definedName name="Stredisko_5_7">#REF!</definedName>
    <definedName name="Stredisko_5_9">#REF!</definedName>
    <definedName name="Stredisko_6">#REF!</definedName>
    <definedName name="Stredisko_7">#REF!</definedName>
    <definedName name="Stredisko_9">#REF!</definedName>
    <definedName name="Svitidla">#REF!</definedName>
    <definedName name="Telefon">#REF!</definedName>
    <definedName name="Telefon_10">#REF!</definedName>
    <definedName name="Telefon_11">#REF!</definedName>
    <definedName name="Telefon_12">#REF!</definedName>
    <definedName name="Telefon_3">#REF!</definedName>
    <definedName name="Telefon_3_10">#REF!</definedName>
    <definedName name="Telefon_3_11">#REF!</definedName>
    <definedName name="Telefon_3_12">#REF!</definedName>
    <definedName name="Telefon_3_4">#REF!</definedName>
    <definedName name="Telefon_3_5">#REF!</definedName>
    <definedName name="Telefon_3_6">#REF!</definedName>
    <definedName name="Telefon_3_7">#REF!</definedName>
    <definedName name="Telefon_3_9">#REF!</definedName>
    <definedName name="Telefon_4">#REF!</definedName>
    <definedName name="Telefon_41">#REF!</definedName>
    <definedName name="Telefon_4_10">#REF!</definedName>
    <definedName name="Telefon_4_11">#REF!</definedName>
    <definedName name="Telefon_4_12">#REF!</definedName>
    <definedName name="Telefon_4_4">#REF!</definedName>
    <definedName name="Telefon_4_5">#REF!</definedName>
    <definedName name="Telefon_4_6">#REF!</definedName>
    <definedName name="Telefon_4_7">#REF!</definedName>
    <definedName name="Telefon_4_9">#REF!</definedName>
    <definedName name="Telefon_5">#REF!</definedName>
    <definedName name="Telefon_51">#REF!</definedName>
    <definedName name="Telefon_5_10">#REF!</definedName>
    <definedName name="Telefon_5_11">#REF!</definedName>
    <definedName name="Telefon_5_12">#REF!</definedName>
    <definedName name="Telefon_5_4">#REF!</definedName>
    <definedName name="Telefon_5_5">#REF!</definedName>
    <definedName name="Telefon_5_6">#REF!</definedName>
    <definedName name="Telefon_5_7">#REF!</definedName>
    <definedName name="Telefon_5_9">#REF!</definedName>
    <definedName name="Telefon_6">#REF!</definedName>
    <definedName name="Telefon_7">#REF!</definedName>
    <definedName name="Telefon_9">#REF!</definedName>
    <definedName name="TerminDodani">#REF!</definedName>
    <definedName name="TerminDodani_10">#REF!</definedName>
    <definedName name="TerminDodani_11">#REF!</definedName>
    <definedName name="TerminDodani_12">#REF!</definedName>
    <definedName name="TerminDodani_3">#REF!</definedName>
    <definedName name="TerminDodani_3_10">#REF!</definedName>
    <definedName name="TerminDodani_3_11">#REF!</definedName>
    <definedName name="TerminDodani_3_12">#REF!</definedName>
    <definedName name="TerminDodani_3_4">#REF!</definedName>
    <definedName name="TerminDodani_3_5">#REF!</definedName>
    <definedName name="TerminDodani_3_6">#REF!</definedName>
    <definedName name="TerminDodani_3_7">#REF!</definedName>
    <definedName name="TerminDodani_3_9">#REF!</definedName>
    <definedName name="TerminDodani_4">#REF!</definedName>
    <definedName name="TerminDodani_41">#REF!</definedName>
    <definedName name="TerminDodani_4_10">#REF!</definedName>
    <definedName name="TerminDodani_4_11">#REF!</definedName>
    <definedName name="TerminDodani_4_12">#REF!</definedName>
    <definedName name="TerminDodani_4_4">#REF!</definedName>
    <definedName name="TerminDodani_4_5">#REF!</definedName>
    <definedName name="TerminDodani_4_6">#REF!</definedName>
    <definedName name="TerminDodani_4_7">#REF!</definedName>
    <definedName name="TerminDodani_4_9">#REF!</definedName>
    <definedName name="TerminDodani_5">#REF!</definedName>
    <definedName name="TerminDodani_51">#REF!</definedName>
    <definedName name="TerminDodani_5_10">#REF!</definedName>
    <definedName name="TerminDodani_5_11">#REF!</definedName>
    <definedName name="TerminDodani_5_12">#REF!</definedName>
    <definedName name="TerminDodani_5_4">#REF!</definedName>
    <definedName name="TerminDodani_5_5">#REF!</definedName>
    <definedName name="TerminDodani_5_6">#REF!</definedName>
    <definedName name="TerminDodani_5_7">#REF!</definedName>
    <definedName name="TerminDodani_5_9">#REF!</definedName>
    <definedName name="TerminDodani_6">#REF!</definedName>
    <definedName name="TerminDodani_7">#REF!</definedName>
    <definedName name="TerminDodani_9">#REF!</definedName>
    <definedName name="TextVlastniAJ">#REF!</definedName>
    <definedName name="TextVlastniAJ_10">#REF!</definedName>
    <definedName name="TextVlastniAJ_11">#REF!</definedName>
    <definedName name="TextVlastniAJ_12">#REF!</definedName>
    <definedName name="TextVlastniAJ_3">#REF!</definedName>
    <definedName name="TextVlastniAJ_3_10">#REF!</definedName>
    <definedName name="TextVlastniAJ_3_11">#REF!</definedName>
    <definedName name="TextVlastniAJ_3_12">#REF!</definedName>
    <definedName name="TextVlastniAJ_3_4">#REF!</definedName>
    <definedName name="TextVlastniAJ_3_5">#REF!</definedName>
    <definedName name="TextVlastniAJ_3_6">#REF!</definedName>
    <definedName name="TextVlastniAJ_3_7">#REF!</definedName>
    <definedName name="TextVlastniAJ_3_9">#REF!</definedName>
    <definedName name="TextVlastniAJ_4">#REF!</definedName>
    <definedName name="TextVlastniAJ_41">#REF!</definedName>
    <definedName name="TextVlastniAJ_4_10">#REF!</definedName>
    <definedName name="TextVlastniAJ_4_11">#REF!</definedName>
    <definedName name="TextVlastniAJ_4_12">#REF!</definedName>
    <definedName name="TextVlastniAJ_4_4">#REF!</definedName>
    <definedName name="TextVlastniAJ_4_5">#REF!</definedName>
    <definedName name="TextVlastniAJ_4_6">#REF!</definedName>
    <definedName name="TextVlastniAJ_4_7">#REF!</definedName>
    <definedName name="TextVlastniAJ_4_9">#REF!</definedName>
    <definedName name="TextVlastniAJ_5">#REF!</definedName>
    <definedName name="TextVlastniAJ_51">#REF!</definedName>
    <definedName name="TextVlastniAJ_5_10">#REF!</definedName>
    <definedName name="TextVlastniAJ_5_11">#REF!</definedName>
    <definedName name="TextVlastniAJ_5_12">#REF!</definedName>
    <definedName name="TextVlastniAJ_5_4">#REF!</definedName>
    <definedName name="TextVlastniAJ_5_5">#REF!</definedName>
    <definedName name="TextVlastniAJ_5_6">#REF!</definedName>
    <definedName name="TextVlastniAJ_5_7">#REF!</definedName>
    <definedName name="TextVlastniAJ_5_9">#REF!</definedName>
    <definedName name="TextVlastniAJ_6">#REF!</definedName>
    <definedName name="TextVlastniAJ_7">#REF!</definedName>
    <definedName name="TextVlastniAJ_9">#REF!</definedName>
    <definedName name="TextVlastniCZ">#REF!</definedName>
    <definedName name="TextVlastniCZ_10">#REF!</definedName>
    <definedName name="TextVlastniCZ_11">#REF!</definedName>
    <definedName name="TextVlastniCZ_12">#REF!</definedName>
    <definedName name="TextVlastniCZ_3">#REF!</definedName>
    <definedName name="TextVlastniCZ_3_10">#REF!</definedName>
    <definedName name="TextVlastniCZ_3_11">#REF!</definedName>
    <definedName name="TextVlastniCZ_3_12">#REF!</definedName>
    <definedName name="TextVlastniCZ_3_4">#REF!</definedName>
    <definedName name="TextVlastniCZ_3_5">#REF!</definedName>
    <definedName name="TextVlastniCZ_3_6">#REF!</definedName>
    <definedName name="TextVlastniCZ_3_7">#REF!</definedName>
    <definedName name="TextVlastniCZ_3_9">#REF!</definedName>
    <definedName name="TextVlastniCZ_4">#REF!</definedName>
    <definedName name="TextVlastniCZ_41">#REF!</definedName>
    <definedName name="TextVlastniCZ_4_10">#REF!</definedName>
    <definedName name="TextVlastniCZ_4_11">#REF!</definedName>
    <definedName name="TextVlastniCZ_4_12">#REF!</definedName>
    <definedName name="TextVlastniCZ_4_4">#REF!</definedName>
    <definedName name="TextVlastniCZ_4_5">#REF!</definedName>
    <definedName name="TextVlastniCZ_4_6">#REF!</definedName>
    <definedName name="TextVlastniCZ_4_7">#REF!</definedName>
    <definedName name="TextVlastniCZ_4_9">#REF!</definedName>
    <definedName name="TextVlastniCZ_5">#REF!</definedName>
    <definedName name="TextVlastniCZ_51">#REF!</definedName>
    <definedName name="TextVlastniCZ_5_10">#REF!</definedName>
    <definedName name="TextVlastniCZ_5_11">#REF!</definedName>
    <definedName name="TextVlastniCZ_5_12">#REF!</definedName>
    <definedName name="TextVlastniCZ_5_4">#REF!</definedName>
    <definedName name="TextVlastniCZ_5_5">#REF!</definedName>
    <definedName name="TextVlastniCZ_5_6">#REF!</definedName>
    <definedName name="TextVlastniCZ_5_7">#REF!</definedName>
    <definedName name="TextVlastniCZ_5_9">#REF!</definedName>
    <definedName name="TextVlastniCZ_6">#REF!</definedName>
    <definedName name="TextVlastniCZ_7">#REF!</definedName>
    <definedName name="TextVlastniCZ_9">#REF!</definedName>
    <definedName name="Typ" localSheetId="0">('[8]MAR'!$C$257:$C$300,'[8]MAR'!$C$63:$C$248)</definedName>
    <definedName name="Typ" localSheetId="1">('[8]MAR'!$C$257:$C$300,'[8]MAR'!$C$63:$C$248)</definedName>
    <definedName name="Typ" localSheetId="2">('[8]MAR'!$C$257:$C$300,'[8]MAR'!$C$63:$C$248)</definedName>
    <definedName name="Typ">('[1]MAR'!$C$257:$C$300,'[1]MAR'!$C$63:$C$248)</definedName>
    <definedName name="vzt1" localSheetId="0">'[13]stavební'!$D:$D</definedName>
    <definedName name="vzt1" localSheetId="1">'[13]stavební'!$D:$D</definedName>
    <definedName name="vzt1" localSheetId="2">'[13]stavební'!$D:$D</definedName>
    <definedName name="vzt1">'[6]stavební'!$D:$D</definedName>
    <definedName name="Zakaznik">#REF!</definedName>
    <definedName name="Zakaznik_10">#REF!</definedName>
    <definedName name="Zakaznik_11">#REF!</definedName>
    <definedName name="Zakaznik_12">#REF!</definedName>
    <definedName name="Zakaznik_3">#REF!</definedName>
    <definedName name="Zakaznik_3_10">#REF!</definedName>
    <definedName name="Zakaznik_3_11">#REF!</definedName>
    <definedName name="Zakaznik_3_12">#REF!</definedName>
    <definedName name="Zakaznik_3_4">#REF!</definedName>
    <definedName name="Zakaznik_3_5">#REF!</definedName>
    <definedName name="Zakaznik_3_6">#REF!</definedName>
    <definedName name="Zakaznik_3_7">#REF!</definedName>
    <definedName name="Zakaznik_3_9">#REF!</definedName>
    <definedName name="Zakaznik_4">#REF!</definedName>
    <definedName name="Zakaznik_41">#REF!</definedName>
    <definedName name="Zakaznik_4_10">#REF!</definedName>
    <definedName name="Zakaznik_4_11">#REF!</definedName>
    <definedName name="Zakaznik_4_12">#REF!</definedName>
    <definedName name="Zakaznik_4_4">#REF!</definedName>
    <definedName name="Zakaznik_4_5">#REF!</definedName>
    <definedName name="Zakaznik_4_6">#REF!</definedName>
    <definedName name="Zakaznik_4_7">#REF!</definedName>
    <definedName name="Zakaznik_4_9">#REF!</definedName>
    <definedName name="Zakaznik_5">#REF!</definedName>
    <definedName name="Zakaznik_51">#REF!</definedName>
    <definedName name="Zakaznik_5_10">#REF!</definedName>
    <definedName name="Zakaznik_5_11">#REF!</definedName>
    <definedName name="Zakaznik_5_12">#REF!</definedName>
    <definedName name="Zakaznik_5_4">#REF!</definedName>
    <definedName name="Zakaznik_5_5">#REF!</definedName>
    <definedName name="Zakaznik_5_6">#REF!</definedName>
    <definedName name="Zakaznik_5_7">#REF!</definedName>
    <definedName name="Zakaznik_5_9">#REF!</definedName>
    <definedName name="Zakaznik_6">#REF!</definedName>
    <definedName name="Zakaznik_7">#REF!</definedName>
    <definedName name="Zakaznik_9">#REF!</definedName>
    <definedName name="Zaloha">#REF!</definedName>
    <definedName name="Zaloha_10">#REF!</definedName>
    <definedName name="Zaloha_11">#REF!</definedName>
    <definedName name="Zaloha_12">#REF!</definedName>
    <definedName name="Zaloha_3">#REF!</definedName>
    <definedName name="Zaloha_3_10">#REF!</definedName>
    <definedName name="Zaloha_3_11">#REF!</definedName>
    <definedName name="Zaloha_3_12">#REF!</definedName>
    <definedName name="Zaloha_3_4">#REF!</definedName>
    <definedName name="Zaloha_3_5">#REF!</definedName>
    <definedName name="Zaloha_3_6">#REF!</definedName>
    <definedName name="Zaloha_3_7">#REF!</definedName>
    <definedName name="Zaloha_3_9">#REF!</definedName>
    <definedName name="Zaloha_4">#REF!</definedName>
    <definedName name="Zaloha_41">#REF!</definedName>
    <definedName name="Zaloha_4_10">#REF!</definedName>
    <definedName name="Zaloha_4_11">#REF!</definedName>
    <definedName name="Zaloha_4_12">#REF!</definedName>
    <definedName name="Zaloha_4_4">#REF!</definedName>
    <definedName name="Zaloha_4_5">#REF!</definedName>
    <definedName name="Zaloha_4_6">#REF!</definedName>
    <definedName name="Zaloha_4_7">#REF!</definedName>
    <definedName name="Zaloha_4_9">#REF!</definedName>
    <definedName name="Zaloha_5">#REF!</definedName>
    <definedName name="Zaloha_51">#REF!</definedName>
    <definedName name="Zaloha_5_10">#REF!</definedName>
    <definedName name="Zaloha_5_11">#REF!</definedName>
    <definedName name="Zaloha_5_12">#REF!</definedName>
    <definedName name="Zaloha_5_4">#REF!</definedName>
    <definedName name="Zaloha_5_5">#REF!</definedName>
    <definedName name="Zaloha_5_6">#REF!</definedName>
    <definedName name="Zaloha_5_7">#REF!</definedName>
    <definedName name="Zaloha_5_9">#REF!</definedName>
    <definedName name="Zaloha_6">#REF!</definedName>
    <definedName name="Zaloha_7">#REF!</definedName>
    <definedName name="Zaloha_9">#REF!</definedName>
    <definedName name="ZalohaCelkem">#REF!</definedName>
    <definedName name="ZalohaCelkem_10">#REF!</definedName>
    <definedName name="ZalohaCelkem_11">#REF!</definedName>
    <definedName name="ZalohaCelkem_12">#REF!</definedName>
    <definedName name="ZalohaCelkem_3">#REF!</definedName>
    <definedName name="ZalohaCelkem_3_10">#REF!</definedName>
    <definedName name="ZalohaCelkem_3_11">#REF!</definedName>
    <definedName name="ZalohaCelkem_3_12">#REF!</definedName>
    <definedName name="ZalohaCelkem_3_4">#REF!</definedName>
    <definedName name="ZalohaCelkem_3_5">#REF!</definedName>
    <definedName name="ZalohaCelkem_3_6">#REF!</definedName>
    <definedName name="ZalohaCelkem_3_7">#REF!</definedName>
    <definedName name="ZalohaCelkem_3_9">#REF!</definedName>
    <definedName name="ZalohaCelkem_4">#REF!</definedName>
    <definedName name="ZalohaCelkem_41">#REF!</definedName>
    <definedName name="ZalohaCelkem_4_10">#REF!</definedName>
    <definedName name="ZalohaCelkem_4_11">#REF!</definedName>
    <definedName name="ZalohaCelkem_4_12">#REF!</definedName>
    <definedName name="ZalohaCelkem_4_4">#REF!</definedName>
    <definedName name="ZalohaCelkem_4_5">#REF!</definedName>
    <definedName name="ZalohaCelkem_4_6">#REF!</definedName>
    <definedName name="ZalohaCelkem_4_7">#REF!</definedName>
    <definedName name="ZalohaCelkem_4_9">#REF!</definedName>
    <definedName name="ZalohaCelkem_5">#REF!</definedName>
    <definedName name="ZalohaCelkem_51">#REF!</definedName>
    <definedName name="ZalohaCelkem_5_10">#REF!</definedName>
    <definedName name="ZalohaCelkem_5_11">#REF!</definedName>
    <definedName name="ZalohaCelkem_5_12">#REF!</definedName>
    <definedName name="ZalohaCelkem_5_4">#REF!</definedName>
    <definedName name="ZalohaCelkem_5_5">#REF!</definedName>
    <definedName name="ZalohaCelkem_5_6">#REF!</definedName>
    <definedName name="ZalohaCelkem_5_7">#REF!</definedName>
    <definedName name="ZalohaCelkem_5_9">#REF!</definedName>
    <definedName name="ZalohaCelkem_6">#REF!</definedName>
    <definedName name="ZalohaCelkem_7">#REF!</definedName>
    <definedName name="ZalohaCelkem_9">#REF!</definedName>
    <definedName name="ZalohaRemove">#REF!</definedName>
    <definedName name="ZalohaRemove_10">#REF!</definedName>
    <definedName name="ZalohaRemove_11">#REF!</definedName>
    <definedName name="ZalohaRemove_12">#REF!</definedName>
    <definedName name="ZalohaRemove_3">#REF!</definedName>
    <definedName name="ZalohaRemove_3_10">#REF!</definedName>
    <definedName name="ZalohaRemove_3_11">#REF!</definedName>
    <definedName name="ZalohaRemove_3_12">#REF!</definedName>
    <definedName name="ZalohaRemove_3_4">#REF!</definedName>
    <definedName name="ZalohaRemove_3_5">#REF!</definedName>
    <definedName name="ZalohaRemove_3_6">#REF!</definedName>
    <definedName name="ZalohaRemove_3_7">#REF!</definedName>
    <definedName name="ZalohaRemove_3_9">#REF!</definedName>
    <definedName name="ZalohaRemove_4">#REF!</definedName>
    <definedName name="ZalohaRemove_41">#REF!</definedName>
    <definedName name="ZalohaRemove_4_10">#REF!</definedName>
    <definedName name="ZalohaRemove_4_11">#REF!</definedName>
    <definedName name="ZalohaRemove_4_12">#REF!</definedName>
    <definedName name="ZalohaRemove_4_4">#REF!</definedName>
    <definedName name="ZalohaRemove_4_5">#REF!</definedName>
    <definedName name="ZalohaRemove_4_6">#REF!</definedName>
    <definedName name="ZalohaRemove_4_7">#REF!</definedName>
    <definedName name="ZalohaRemove_4_9">#REF!</definedName>
    <definedName name="ZalohaRemove_5">#REF!</definedName>
    <definedName name="ZalohaRemove_51">#REF!</definedName>
    <definedName name="ZalohaRemove_5_10">#REF!</definedName>
    <definedName name="ZalohaRemove_5_11">#REF!</definedName>
    <definedName name="ZalohaRemove_5_12">#REF!</definedName>
    <definedName name="ZalohaRemove_5_4">#REF!</definedName>
    <definedName name="ZalohaRemove_5_5">#REF!</definedName>
    <definedName name="ZalohaRemove_5_6">#REF!</definedName>
    <definedName name="ZalohaRemove_5_7">#REF!</definedName>
    <definedName name="ZalohaRemove_5_9">#REF!</definedName>
    <definedName name="ZalohaRemove_6">#REF!</definedName>
    <definedName name="ZalohaRemove_7">#REF!</definedName>
    <definedName name="ZalohaRemove_9">#REF!</definedName>
    <definedName name="ZarucniLhuta">#REF!</definedName>
    <definedName name="ZarucniLhuta_10">#REF!</definedName>
    <definedName name="ZarucniLhuta_11">#REF!</definedName>
    <definedName name="ZarucniLhuta_12">#REF!</definedName>
    <definedName name="ZarucniLhuta_3">#REF!</definedName>
    <definedName name="ZarucniLhuta_3_10">#REF!</definedName>
    <definedName name="ZarucniLhuta_3_11">#REF!</definedName>
    <definedName name="ZarucniLhuta_3_12">#REF!</definedName>
    <definedName name="ZarucniLhuta_3_4">#REF!</definedName>
    <definedName name="ZarucniLhuta_3_5">#REF!</definedName>
    <definedName name="ZarucniLhuta_3_6">#REF!</definedName>
    <definedName name="ZarucniLhuta_3_7">#REF!</definedName>
    <definedName name="ZarucniLhuta_3_9">#REF!</definedName>
    <definedName name="ZarucniLhuta_4">#REF!</definedName>
    <definedName name="ZarucniLhuta_41">#REF!</definedName>
    <definedName name="ZarucniLhuta_4_10">#REF!</definedName>
    <definedName name="ZarucniLhuta_4_11">#REF!</definedName>
    <definedName name="ZarucniLhuta_4_12">#REF!</definedName>
    <definedName name="ZarucniLhuta_4_4">#REF!</definedName>
    <definedName name="ZarucniLhuta_4_5">#REF!</definedName>
    <definedName name="ZarucniLhuta_4_6">#REF!</definedName>
    <definedName name="ZarucniLhuta_4_7">#REF!</definedName>
    <definedName name="ZarucniLhuta_4_9">#REF!</definedName>
    <definedName name="ZarucniLhuta_5">#REF!</definedName>
    <definedName name="ZarucniLhuta_51">#REF!</definedName>
    <definedName name="ZarucniLhuta_5_10">#REF!</definedName>
    <definedName name="ZarucniLhuta_5_11">#REF!</definedName>
    <definedName name="ZarucniLhuta_5_12">#REF!</definedName>
    <definedName name="ZarucniLhuta_5_4">#REF!</definedName>
    <definedName name="ZarucniLhuta_5_5">#REF!</definedName>
    <definedName name="ZarucniLhuta_5_6">#REF!</definedName>
    <definedName name="ZarucniLhuta_5_7">#REF!</definedName>
    <definedName name="ZarucniLhuta_5_9">#REF!</definedName>
    <definedName name="ZarucniLhuta_6">#REF!</definedName>
    <definedName name="ZarucniLhuta_7">#REF!</definedName>
    <definedName name="ZarucniLhuta_9">#REF!</definedName>
    <definedName name="zavazani_zdiva" localSheetId="0">#REF!</definedName>
    <definedName name="zavazani_zdiva" localSheetId="1">#REF!</definedName>
    <definedName name="zavazani_zdiva" localSheetId="2">#REF!</definedName>
    <definedName name="zavazani_zdiva">#REF!</definedName>
    <definedName name="Zdroje">#REF!</definedName>
  </definedNames>
  <calcPr fullCalcOnLoad="1"/>
</workbook>
</file>

<file path=xl/sharedStrings.xml><?xml version="1.0" encoding="utf-8"?>
<sst xmlns="http://schemas.openxmlformats.org/spreadsheetml/2006/main" count="91" uniqueCount="72">
  <si>
    <t>projektant</t>
  </si>
  <si>
    <t>Helena  Zemanová
Jiří Sedláček</t>
  </si>
  <si>
    <t>r o z p o č e t</t>
  </si>
  <si>
    <t>m.j.</t>
  </si>
  <si>
    <t>výměra</t>
  </si>
  <si>
    <t>kpl</t>
  </si>
  <si>
    <t>Náklad v Kč</t>
  </si>
  <si>
    <t>Součet</t>
  </si>
  <si>
    <t>Celkem</t>
  </si>
  <si>
    <t>ZRN celkem</t>
  </si>
  <si>
    <t>Vedlejší a ostatní náklady</t>
  </si>
  <si>
    <t>Zařízení staveniště</t>
  </si>
  <si>
    <t xml:space="preserve">Ostatní náklady  c e l k e m </t>
  </si>
  <si>
    <t xml:space="preserve">C E L K E M </t>
  </si>
  <si>
    <t>DPH celkem</t>
  </si>
  <si>
    <t>OBJEKT CELKEM</t>
  </si>
  <si>
    <t>DPH 21%</t>
  </si>
  <si>
    <t>text položky</t>
  </si>
  <si>
    <t>m</t>
  </si>
  <si>
    <t>Jiří Sedláček,   Helena Zemanová</t>
  </si>
  <si>
    <t>604 231 730, 775 050 574</t>
  </si>
  <si>
    <t>Cena stavebních prácí a dodávek a zvláště agregovaných položek obsahuje komplexní systémové řešení vč. pomocných prací a materiálů, kotvení, povrchových úprav apod. Specifikace je dána projektovou dokumentaci.</t>
  </si>
  <si>
    <t>Inženýrská činnost zhotovitele</t>
  </si>
  <si>
    <t xml:space="preserve">Rekapitulace nákladů </t>
  </si>
  <si>
    <t>%</t>
  </si>
  <si>
    <t>Zpracovali:</t>
  </si>
  <si>
    <t>Pol.č.</t>
  </si>
  <si>
    <t>DPH 15%</t>
  </si>
  <si>
    <t>Zakrytí výplní otvorů a svislých ploch fólií přilepenou lepící páskou</t>
  </si>
  <si>
    <r>
      <t>m</t>
    </r>
    <r>
      <rPr>
        <vertAlign val="superscript"/>
        <sz val="10"/>
        <rFont val="Arial"/>
        <family val="2"/>
      </rPr>
      <t>2</t>
    </r>
  </si>
  <si>
    <t>Montáž lešení řadového trubkového lehkého s podlahami zatížení do 200 kg/m2 š přes 0,9 do 1,2 m v do 10 m</t>
  </si>
  <si>
    <t>Demontáž lešení řadového trubkového lehkého s podlahami zatížení do 200 kg/m2 š přes 0,9 do 1,2 m v do 10 m</t>
  </si>
  <si>
    <t>Anta spol. s.r.o.</t>
  </si>
  <si>
    <t>leden  2023</t>
  </si>
  <si>
    <t>Datum: leden  2023</t>
  </si>
  <si>
    <t>RESTAURÁTORSKÉ PRÁCE</t>
  </si>
  <si>
    <t>OSTATNÍ PRÁCE</t>
  </si>
  <si>
    <t>cena m.j.</t>
  </si>
  <si>
    <t>Přesuny hmot</t>
  </si>
  <si>
    <t>OSTATNÍ PRÁCE CELKEM</t>
  </si>
  <si>
    <t>Odkryv plochy</t>
  </si>
  <si>
    <t>Stabilizace, petrifikace, injektáž</t>
  </si>
  <si>
    <t>Tmelení, pekování - tmelení</t>
  </si>
  <si>
    <t>Obnova intonaka</t>
  </si>
  <si>
    <t>Hydrofobizace</t>
  </si>
  <si>
    <t>Nová sgrafitová omítka včetně jádra</t>
  </si>
  <si>
    <t>Ostění oken</t>
  </si>
  <si>
    <t>Římsa</t>
  </si>
  <si>
    <t>Doplnění korunní římsy, včetně omítky</t>
  </si>
  <si>
    <t>bm</t>
  </si>
  <si>
    <t>VÝCHODNÍ FASÁDA</t>
  </si>
  <si>
    <t>Odvoz suti, skládkovné</t>
  </si>
  <si>
    <t>RESTAURÁTORSKÉ PRÁCE VÝCHODNÍ FASÁDA  - CELKEM</t>
  </si>
  <si>
    <t>RESTAUROVÁNÍ VÝCHODNÍ FASÁDY CELKEM</t>
  </si>
  <si>
    <t>kolem okna, okno velikost 1 , počet 9, plocha 9*7*0,5 = 31,5</t>
  </si>
  <si>
    <t>Demontáž a zpětná montáž okapového svodu</t>
  </si>
  <si>
    <t>Demontáž a zpětná montáž zabezpečovacích kamer - 2x</t>
  </si>
  <si>
    <t>Demontáž a zpětná montáž svítidel na fasádě - 2x</t>
  </si>
  <si>
    <r>
      <t>m</t>
    </r>
    <r>
      <rPr>
        <vertAlign val="superscript"/>
        <sz val="10"/>
        <rFont val="Arial"/>
        <family val="2"/>
      </rPr>
      <t>2</t>
    </r>
  </si>
  <si>
    <t>kolem okna, okno velikost 2, počet 9, plocha 9*5*0,5 = 22,5</t>
  </si>
  <si>
    <t xml:space="preserve"> =1,15*(1,2*2,45+1,2*1,555)*9</t>
  </si>
  <si>
    <t xml:space="preserve"> =7,3*(1,2*2+37,2)</t>
  </si>
  <si>
    <t xml:space="preserve"> =10*30*289,0</t>
  </si>
  <si>
    <t>Nová plocha  renesančních sgrafit na fasádě - předpoklad 45% plochy</t>
  </si>
  <si>
    <t>Restaurování plochy renesančních sgrafit na fasádě - předpoklad 55% plochy</t>
  </si>
  <si>
    <t>Stavební vysprávky včetně dozdění - předpoklad 5% plochy</t>
  </si>
  <si>
    <r>
      <t xml:space="preserve">Příplatek k lešení řadovému trubkovému lehkému lešení s podlahami š 1,2 m v 10 m za první a ZKD den použití  - </t>
    </r>
    <r>
      <rPr>
        <i/>
        <sz val="10"/>
        <rFont val="Arial"/>
        <family val="2"/>
      </rPr>
      <t>10 měsíců</t>
    </r>
  </si>
  <si>
    <r>
      <t>celková plocha fasády 205,0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+ napojení za roh 7,15 m</t>
    </r>
    <r>
      <rPr>
        <i/>
        <vertAlign val="superscript"/>
        <sz val="10"/>
        <rFont val="Arial"/>
        <family val="2"/>
      </rPr>
      <t>2</t>
    </r>
  </si>
  <si>
    <r>
      <t>celková plocha fasády 205,0 m</t>
    </r>
    <r>
      <rPr>
        <i/>
        <vertAlign val="superscript"/>
        <sz val="10"/>
        <rFont val="Arial"/>
        <family val="2"/>
      </rPr>
      <t xml:space="preserve">2 </t>
    </r>
    <r>
      <rPr>
        <i/>
        <sz val="10"/>
        <rFont val="Arial"/>
        <family val="2"/>
      </rPr>
      <t>+ napojení za roh 7,15 m</t>
    </r>
    <r>
      <rPr>
        <i/>
        <vertAlign val="superscript"/>
        <sz val="10"/>
        <rFont val="Arial"/>
        <family val="2"/>
      </rPr>
      <t>2</t>
    </r>
  </si>
  <si>
    <t>Příplatek za ztížené montážní podmínky řadového trubkového lehkého lešení s podlahami š 1,2 m v 10 m - příprava a vyrovnání podkladu</t>
  </si>
  <si>
    <t>Prováděcí dokumentace dle podmínek závazného stanoviska MěÚ Beroun, UPRR - viz příloha PD</t>
  </si>
  <si>
    <t>Restaurování vnějších omítek na východní fasádě na zámku v Králově Dvoře - I.ETAPA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</si>
</sst>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\-\ "/>
    <numFmt numFmtId="167" formatCode="_-* #,##0\ _K_č_s_-;\-* #,##0\ _K_č_s_-;_-* &quot;- &quot;_K_č_s_-;_-@_-"/>
    <numFmt numFmtId="168" formatCode="_-* #,##0.00\ _K_č_s_-;\-* #,##0.00\ _K_č_s_-;_-* \-??\ _K_č_s_-;_-@_-"/>
    <numFmt numFmtId="169" formatCode="_-* #,##0&quot; Kčs&quot;_-;\-* #,##0&quot; Kčs&quot;_-;_-* &quot;- Kčs&quot;_-;_-@_-"/>
    <numFmt numFmtId="170" formatCode="_-* #,##0.00&quot; Kčs&quot;_-;\-* #,##0.00&quot; Kčs&quot;_-;_-* \-??&quot; Kčs&quot;_-;_-@_-"/>
    <numFmt numFmtId="171" formatCode="_-* #,##0_-;\-* #,##0_-;_-* \-_-;_-@_-"/>
    <numFmt numFmtId="172" formatCode="_-* #,##0.00_-;\-* #,##0.00_-;_-* \-??_-;_-@_-"/>
    <numFmt numFmtId="173" formatCode="_-* #,##0.00&quot; Kč&quot;_-;\-* #,##0.00&quot; Kč&quot;_-;_-* \-??&quot; Kč&quot;_-;_-@_-"/>
    <numFmt numFmtId="174" formatCode="\ General"/>
    <numFmt numFmtId="175" formatCode="_-\Ł* #,##0_-;&quot;-Ł&quot;* #,##0_-;_-\Ł* \-_-;_-@_-"/>
    <numFmt numFmtId="176" formatCode="_-\Ł* #,##0.00_-;&quot;-Ł&quot;* #,##0.00_-;_-\Ł* \-??_-;_-@_-"/>
    <numFmt numFmtId="177" formatCode="_-* #,##0.00\ _K_č_-;\-* #,##0.00\ _K_č_-;_-* \-??\ _K_č_-;_-@_-"/>
    <numFmt numFmtId="178" formatCode="_-* #,##0\ _K_č_-;\-* #,##0\ _K_č_-;_-* &quot;- &quot;_K_č_-;_-@_-"/>
    <numFmt numFmtId="179" formatCode="0.0"/>
    <numFmt numFmtId="180" formatCode="0.000"/>
    <numFmt numFmtId="181" formatCode="#,##0.000;\-#,##0.000"/>
    <numFmt numFmtId="182" formatCode="###0;\-###0"/>
    <numFmt numFmtId="183" formatCode="mm\ yy"/>
    <numFmt numFmtId="184" formatCode="#,##0.00_ ;\-#,##0.00\ "/>
    <numFmt numFmtId="185" formatCode="#,##0.00\ _K_č"/>
    <numFmt numFmtId="186" formatCode="#,##0.00&quot; Kč&quot;"/>
    <numFmt numFmtId="187" formatCode="#,##0.0"/>
    <numFmt numFmtId="188" formatCode="#,##0.000"/>
    <numFmt numFmtId="189" formatCode="####;\-##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\ ##,000_);[Red]\([$€-2]\ #\ ##,000\)"/>
    <numFmt numFmtId="194" formatCode="_(#,##0.0??;\-\ #,##0.0??;&quot;–&quot;???;_(@_)"/>
    <numFmt numFmtId="195" formatCode="_(#,##0&quot;.&quot;_);;;_(@_)"/>
    <numFmt numFmtId="196" formatCode="#,##0\ &quot;Kč&quot;"/>
    <numFmt numFmtId="197" formatCode="#,##0.00\ &quot;Kč&quot;"/>
    <numFmt numFmtId="198" formatCode="0.00000"/>
    <numFmt numFmtId="199" formatCode="#,##0.00_ ;[Red]\-#,##0.00\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sz val="9"/>
      <name val="Arial CE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CE"/>
      <family val="1"/>
    </font>
    <font>
      <b/>
      <sz val="10"/>
      <color indexed="9"/>
      <name val="Arial CE"/>
      <family val="2"/>
    </font>
    <font>
      <sz val="10"/>
      <name val="Arial Narrow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2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name val="Times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indexed="18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theme="3" tint="-0.24997000396251678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6" fontId="4" fillId="0" borderId="2">
      <alignment/>
      <protection/>
    </xf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24" fillId="0" borderId="0">
      <alignment/>
      <protection/>
    </xf>
    <xf numFmtId="0" fontId="35" fillId="0" borderId="0" applyNumberFormat="0" applyFill="0" applyBorder="0" applyAlignment="0" applyProtection="0"/>
    <xf numFmtId="0" fontId="6" fillId="0" borderId="2">
      <alignment horizontal="right"/>
      <protection/>
    </xf>
    <xf numFmtId="0" fontId="7" fillId="16" borderId="3" applyNumberFormat="0" applyAlignment="0" applyProtection="0"/>
    <xf numFmtId="4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8" fillId="0" borderId="0" applyFill="0" applyBorder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3" fillId="17" borderId="2">
      <alignment/>
      <protection/>
    </xf>
    <xf numFmtId="0" fontId="13" fillId="18" borderId="7">
      <alignment/>
      <protection/>
    </xf>
    <xf numFmtId="0" fontId="14" fillId="0" borderId="0" applyBorder="0" applyAlignment="0">
      <protection/>
    </xf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 wrapText="1"/>
      <protection locked="0"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 vertical="top" wrapText="1"/>
      <protection locked="0"/>
    </xf>
    <xf numFmtId="0" fontId="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4" fontId="18" fillId="0" borderId="2">
      <alignment horizontal="left" wrapText="1"/>
      <protection/>
    </xf>
    <xf numFmtId="174" fontId="6" fillId="0" borderId="2">
      <alignment horizontal="left" wrapText="1"/>
      <protection/>
    </xf>
    <xf numFmtId="0" fontId="21" fillId="0" borderId="0">
      <alignment wrapText="1"/>
      <protection/>
    </xf>
    <xf numFmtId="0" fontId="36" fillId="0" borderId="0" applyNumberFormat="0" applyFill="0" applyBorder="0" applyAlignment="0" applyProtection="0"/>
    <xf numFmtId="0" fontId="0" fillId="20" borderId="8" applyNumberForma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10" applyNumberFormat="0" applyAlignment="0" applyProtection="0"/>
    <xf numFmtId="0" fontId="28" fillId="18" borderId="10" applyNumberFormat="0" applyAlignment="0" applyProtection="0"/>
    <xf numFmtId="0" fontId="29" fillId="18" borderId="11" applyNumberFormat="0" applyAlignment="0" applyProtection="0"/>
    <xf numFmtId="0" fontId="27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89" applyFont="1">
      <alignment/>
      <protection/>
    </xf>
    <xf numFmtId="0" fontId="0" fillId="0" borderId="12" xfId="89" applyFont="1" applyBorder="1">
      <alignment/>
      <protection/>
    </xf>
    <xf numFmtId="0" fontId="0" fillId="0" borderId="13" xfId="89" applyFont="1" applyBorder="1">
      <alignment/>
      <protection/>
    </xf>
    <xf numFmtId="0" fontId="0" fillId="0" borderId="14" xfId="89" applyFont="1" applyBorder="1">
      <alignment/>
      <protection/>
    </xf>
    <xf numFmtId="0" fontId="0" fillId="0" borderId="0" xfId="89" applyFont="1" applyBorder="1">
      <alignment/>
      <protection/>
    </xf>
    <xf numFmtId="0" fontId="0" fillId="0" borderId="15" xfId="89" applyFont="1" applyBorder="1">
      <alignment/>
      <protection/>
    </xf>
    <xf numFmtId="0" fontId="30" fillId="0" borderId="14" xfId="89" applyFont="1" applyBorder="1" applyAlignment="1">
      <alignment horizontal="center" vertical="center"/>
      <protection/>
    </xf>
    <xf numFmtId="0" fontId="30" fillId="0" borderId="0" xfId="89" applyFont="1" applyBorder="1" applyAlignment="1">
      <alignment horizontal="center" vertical="center"/>
      <protection/>
    </xf>
    <xf numFmtId="0" fontId="0" fillId="0" borderId="14" xfId="89" applyFont="1" applyBorder="1" applyAlignment="1">
      <alignment horizontal="center" vertical="center"/>
      <protection/>
    </xf>
    <xf numFmtId="0" fontId="0" fillId="0" borderId="0" xfId="89" applyFont="1" applyBorder="1" applyAlignment="1">
      <alignment horizontal="center" vertical="center"/>
      <protection/>
    </xf>
    <xf numFmtId="0" fontId="0" fillId="0" borderId="14" xfId="89" applyFont="1" applyFill="1" applyBorder="1">
      <alignment/>
      <protection/>
    </xf>
    <xf numFmtId="0" fontId="0" fillId="0" borderId="16" xfId="89" applyFont="1" applyBorder="1">
      <alignment/>
      <protection/>
    </xf>
    <xf numFmtId="0" fontId="19" fillId="0" borderId="0" xfId="89" applyFont="1" applyFill="1">
      <alignment/>
      <protection/>
    </xf>
    <xf numFmtId="0" fontId="32" fillId="0" borderId="17" xfId="88" applyFont="1" applyFill="1" applyBorder="1" applyAlignment="1">
      <alignment wrapText="1"/>
      <protection/>
    </xf>
    <xf numFmtId="3" fontId="0" fillId="0" borderId="18" xfId="88" applyNumberFormat="1" applyFont="1" applyFill="1" applyBorder="1" applyAlignment="1">
      <alignment horizontal="right"/>
      <protection/>
    </xf>
    <xf numFmtId="3" fontId="19" fillId="0" borderId="0" xfId="88" applyNumberFormat="1" applyFont="1" applyFill="1">
      <alignment/>
      <protection/>
    </xf>
    <xf numFmtId="0" fontId="0" fillId="0" borderId="0" xfId="86" applyFont="1" applyFill="1" applyAlignment="1">
      <alignment horizontal="left" vertical="center"/>
      <protection locked="0"/>
    </xf>
    <xf numFmtId="0" fontId="0" fillId="0" borderId="19" xfId="88" applyFont="1" applyFill="1" applyBorder="1" applyAlignment="1">
      <alignment wrapText="1"/>
      <protection/>
    </xf>
    <xf numFmtId="179" fontId="0" fillId="0" borderId="0" xfId="88" applyNumberFormat="1" applyFont="1" applyFill="1">
      <alignment/>
      <protection/>
    </xf>
    <xf numFmtId="1" fontId="0" fillId="0" borderId="13" xfId="89" applyNumberFormat="1" applyFont="1" applyBorder="1">
      <alignment/>
      <protection/>
    </xf>
    <xf numFmtId="1" fontId="0" fillId="0" borderId="0" xfId="89" applyNumberFormat="1" applyFont="1" applyBorder="1">
      <alignment/>
      <protection/>
    </xf>
    <xf numFmtId="1" fontId="0" fillId="0" borderId="0" xfId="89" applyNumberFormat="1" applyFont="1">
      <alignment/>
      <protection/>
    </xf>
    <xf numFmtId="1" fontId="30" fillId="0" borderId="0" xfId="89" applyNumberFormat="1" applyFont="1" applyBorder="1" applyAlignment="1">
      <alignment horizontal="center" vertical="center"/>
      <protection/>
    </xf>
    <xf numFmtId="1" fontId="0" fillId="0" borderId="0" xfId="89" applyNumberFormat="1" applyFont="1" applyBorder="1" applyAlignment="1">
      <alignment horizontal="center" vertical="center"/>
      <protection/>
    </xf>
    <xf numFmtId="1" fontId="0" fillId="0" borderId="16" xfId="89" applyNumberFormat="1" applyFont="1" applyBorder="1">
      <alignment/>
      <protection/>
    </xf>
    <xf numFmtId="180" fontId="0" fillId="0" borderId="20" xfId="89" applyNumberFormat="1" applyFont="1" applyBorder="1">
      <alignment/>
      <protection/>
    </xf>
    <xf numFmtId="180" fontId="0" fillId="0" borderId="21" xfId="89" applyNumberFormat="1" applyFont="1" applyBorder="1">
      <alignment/>
      <protection/>
    </xf>
    <xf numFmtId="180" fontId="0" fillId="0" borderId="22" xfId="89" applyNumberFormat="1" applyFont="1" applyBorder="1">
      <alignment/>
      <protection/>
    </xf>
    <xf numFmtId="180" fontId="30" fillId="0" borderId="21" xfId="89" applyNumberFormat="1" applyFont="1" applyBorder="1" applyAlignment="1">
      <alignment horizontal="center" vertical="center"/>
      <protection/>
    </xf>
    <xf numFmtId="180" fontId="0" fillId="0" borderId="21" xfId="89" applyNumberFormat="1" applyFont="1" applyBorder="1" applyAlignment="1">
      <alignment horizontal="center" vertical="center"/>
      <protection/>
    </xf>
    <xf numFmtId="180" fontId="0" fillId="0" borderId="0" xfId="89" applyNumberFormat="1" applyFont="1">
      <alignment/>
      <protection/>
    </xf>
    <xf numFmtId="0" fontId="38" fillId="0" borderId="0" xfId="89" applyFont="1" applyFill="1" applyBorder="1" applyAlignment="1">
      <alignment horizontal="center" vertical="center"/>
      <protection/>
    </xf>
    <xf numFmtId="4" fontId="0" fillId="0" borderId="0" xfId="88" applyNumberFormat="1" applyFont="1" applyFill="1">
      <alignment/>
      <protection/>
    </xf>
    <xf numFmtId="188" fontId="0" fillId="0" borderId="0" xfId="88" applyNumberFormat="1" applyFont="1" applyFill="1">
      <alignment/>
      <protection/>
    </xf>
    <xf numFmtId="4" fontId="0" fillId="0" borderId="18" xfId="88" applyNumberFormat="1" applyFont="1" applyFill="1" applyBorder="1" applyAlignment="1">
      <alignment horizontal="center"/>
      <protection/>
    </xf>
    <xf numFmtId="0" fontId="32" fillId="0" borderId="23" xfId="88" applyFont="1" applyFill="1" applyBorder="1" applyAlignment="1">
      <alignment horizontal="center" wrapText="1"/>
      <protection/>
    </xf>
    <xf numFmtId="3" fontId="32" fillId="0" borderId="23" xfId="88" applyNumberFormat="1" applyFont="1" applyFill="1" applyBorder="1" applyAlignment="1">
      <alignment horizontal="center" wrapText="1"/>
      <protection/>
    </xf>
    <xf numFmtId="1" fontId="0" fillId="0" borderId="0" xfId="88" applyNumberFormat="1" applyFont="1" applyFill="1">
      <alignment/>
      <protection/>
    </xf>
    <xf numFmtId="180" fontId="0" fillId="0" borderId="0" xfId="88" applyNumberFormat="1" applyFont="1" applyFill="1">
      <alignment/>
      <protection/>
    </xf>
    <xf numFmtId="0" fontId="0" fillId="0" borderId="0" xfId="88" applyFont="1" applyFill="1">
      <alignment/>
      <protection/>
    </xf>
    <xf numFmtId="0" fontId="0" fillId="0" borderId="17" xfId="71" applyFont="1" applyFill="1" applyBorder="1" applyAlignment="1" applyProtection="1">
      <alignment horizontal="left" vertical="center" wrapText="1"/>
      <protection/>
    </xf>
    <xf numFmtId="3" fontId="0" fillId="0" borderId="18" xfId="71" applyNumberFormat="1" applyFont="1" applyFill="1" applyBorder="1" applyAlignment="1" applyProtection="1">
      <alignment horizontal="right" vertical="center"/>
      <protection/>
    </xf>
    <xf numFmtId="3" fontId="0" fillId="0" borderId="24" xfId="88" applyNumberFormat="1" applyFont="1" applyFill="1" applyBorder="1" applyAlignment="1">
      <alignment horizontal="right"/>
      <protection/>
    </xf>
    <xf numFmtId="179" fontId="0" fillId="0" borderId="0" xfId="88" applyNumberFormat="1" applyFont="1" applyFill="1">
      <alignment/>
      <protection/>
    </xf>
    <xf numFmtId="1" fontId="0" fillId="0" borderId="0" xfId="88" applyNumberFormat="1" applyFont="1" applyFill="1">
      <alignment/>
      <protection/>
    </xf>
    <xf numFmtId="180" fontId="0" fillId="0" borderId="0" xfId="88" applyNumberFormat="1" applyFont="1" applyFill="1">
      <alignment/>
      <protection/>
    </xf>
    <xf numFmtId="0" fontId="0" fillId="0" borderId="0" xfId="88" applyFont="1" applyFill="1">
      <alignment/>
      <protection/>
    </xf>
    <xf numFmtId="0" fontId="0" fillId="0" borderId="17" xfId="71" applyFont="1" applyFill="1" applyBorder="1" applyAlignment="1" applyProtection="1">
      <alignment horizontal="left" wrapText="1"/>
      <protection/>
    </xf>
    <xf numFmtId="0" fontId="32" fillId="0" borderId="17" xfId="71" applyFont="1" applyFill="1" applyBorder="1" applyAlignment="1" applyProtection="1">
      <alignment horizontal="left" vertical="center" wrapText="1"/>
      <protection/>
    </xf>
    <xf numFmtId="3" fontId="0" fillId="0" borderId="18" xfId="88" applyNumberFormat="1" applyFont="1" applyFill="1" applyBorder="1">
      <alignment/>
      <protection/>
    </xf>
    <xf numFmtId="3" fontId="32" fillId="0" borderId="18" xfId="71" applyNumberFormat="1" applyFont="1" applyFill="1" applyBorder="1" applyAlignment="1" applyProtection="1">
      <alignment horizontal="right" vertical="center"/>
      <protection/>
    </xf>
    <xf numFmtId="3" fontId="32" fillId="0" borderId="24" xfId="88" applyNumberFormat="1" applyFont="1" applyFill="1" applyBorder="1" applyAlignment="1">
      <alignment horizontal="right"/>
      <protection/>
    </xf>
    <xf numFmtId="3" fontId="32" fillId="0" borderId="25" xfId="88" applyNumberFormat="1" applyFont="1" applyFill="1" applyBorder="1" applyAlignment="1">
      <alignment horizontal="right"/>
      <protection/>
    </xf>
    <xf numFmtId="3" fontId="0" fillId="0" borderId="18" xfId="88" applyNumberFormat="1" applyFont="1" applyFill="1" applyBorder="1" applyAlignment="1">
      <alignment horizontal="right"/>
      <protection/>
    </xf>
    <xf numFmtId="3" fontId="0" fillId="0" borderId="24" xfId="88" applyNumberFormat="1" applyFont="1" applyFill="1" applyBorder="1" applyAlignment="1">
      <alignment horizontal="right"/>
      <protection/>
    </xf>
    <xf numFmtId="0" fontId="0" fillId="0" borderId="17" xfId="88" applyFont="1" applyFill="1" applyBorder="1" applyAlignment="1">
      <alignment wrapText="1"/>
      <protection/>
    </xf>
    <xf numFmtId="0" fontId="32" fillId="0" borderId="26" xfId="88" applyFont="1" applyFill="1" applyBorder="1" applyAlignment="1">
      <alignment wrapText="1"/>
      <protection/>
    </xf>
    <xf numFmtId="3" fontId="0" fillId="0" borderId="27" xfId="88" applyNumberFormat="1" applyFont="1" applyFill="1" applyBorder="1" applyAlignment="1">
      <alignment horizontal="right"/>
      <protection/>
    </xf>
    <xf numFmtId="3" fontId="32" fillId="0" borderId="28" xfId="88" applyNumberFormat="1" applyFont="1" applyFill="1" applyBorder="1" applyAlignment="1">
      <alignment horizontal="right"/>
      <protection/>
    </xf>
    <xf numFmtId="0" fontId="34" fillId="0" borderId="29" xfId="88" applyFont="1" applyFill="1" applyBorder="1" applyAlignment="1">
      <alignment wrapText="1"/>
      <protection/>
    </xf>
    <xf numFmtId="3" fontId="0" fillId="0" borderId="30" xfId="88" applyNumberFormat="1" applyFont="1" applyFill="1" applyBorder="1" applyAlignment="1">
      <alignment horizontal="right"/>
      <protection/>
    </xf>
    <xf numFmtId="3" fontId="34" fillId="0" borderId="31" xfId="88" applyNumberFormat="1" applyFont="1" applyFill="1" applyBorder="1" applyAlignment="1">
      <alignment horizontal="right"/>
      <protection/>
    </xf>
    <xf numFmtId="0" fontId="0" fillId="0" borderId="32" xfId="88" applyFont="1" applyFill="1" applyBorder="1" applyAlignment="1">
      <alignment wrapText="1"/>
      <protection/>
    </xf>
    <xf numFmtId="3" fontId="0" fillId="0" borderId="25" xfId="88" applyNumberFormat="1" applyFont="1" applyFill="1" applyBorder="1" applyAlignment="1">
      <alignment horizontal="right"/>
      <protection/>
    </xf>
    <xf numFmtId="3" fontId="0" fillId="0" borderId="33" xfId="88" applyNumberFormat="1" applyFont="1" applyFill="1" applyBorder="1" applyAlignment="1">
      <alignment horizontal="right"/>
      <protection/>
    </xf>
    <xf numFmtId="179" fontId="32" fillId="0" borderId="0" xfId="88" applyNumberFormat="1" applyFont="1" applyFill="1">
      <alignment/>
      <protection/>
    </xf>
    <xf numFmtId="179" fontId="19" fillId="0" borderId="0" xfId="88" applyNumberFormat="1" applyFont="1" applyFill="1">
      <alignment/>
      <protection/>
    </xf>
    <xf numFmtId="4" fontId="43" fillId="0" borderId="0" xfId="88" applyNumberFormat="1" applyFont="1" applyFill="1">
      <alignment/>
      <protection/>
    </xf>
    <xf numFmtId="0" fontId="0" fillId="0" borderId="29" xfId="88" applyFont="1" applyFill="1" applyBorder="1" applyAlignment="1">
      <alignment wrapText="1"/>
      <protection/>
    </xf>
    <xf numFmtId="3" fontId="19" fillId="0" borderId="30" xfId="88" applyNumberFormat="1" applyFont="1" applyFill="1" applyBorder="1" applyAlignment="1">
      <alignment horizontal="right"/>
      <protection/>
    </xf>
    <xf numFmtId="3" fontId="0" fillId="0" borderId="31" xfId="88" applyNumberFormat="1" applyFont="1" applyFill="1" applyBorder="1" applyAlignment="1">
      <alignment horizontal="right"/>
      <protection/>
    </xf>
    <xf numFmtId="179" fontId="0" fillId="0" borderId="0" xfId="88" applyNumberFormat="1" applyFont="1" applyFill="1" applyAlignment="1">
      <alignment horizontal="right"/>
      <protection/>
    </xf>
    <xf numFmtId="4" fontId="0" fillId="0" borderId="0" xfId="88" applyNumberFormat="1" applyFont="1" applyFill="1" applyAlignment="1">
      <alignment horizontal="right"/>
      <protection/>
    </xf>
    <xf numFmtId="0" fontId="32" fillId="0" borderId="34" xfId="88" applyFont="1" applyFill="1" applyBorder="1" applyAlignment="1">
      <alignment wrapText="1"/>
      <protection/>
    </xf>
    <xf numFmtId="3" fontId="32" fillId="0" borderId="35" xfId="88" applyNumberFormat="1" applyFont="1" applyFill="1" applyBorder="1" applyAlignment="1">
      <alignment horizontal="right"/>
      <protection/>
    </xf>
    <xf numFmtId="3" fontId="32" fillId="0" borderId="36" xfId="88" applyNumberFormat="1" applyFont="1" applyFill="1" applyBorder="1" applyAlignment="1">
      <alignment horizontal="right"/>
      <protection/>
    </xf>
    <xf numFmtId="4" fontId="44" fillId="0" borderId="0" xfId="88" applyNumberFormat="1" applyFont="1" applyFill="1">
      <alignment/>
      <protection/>
    </xf>
    <xf numFmtId="0" fontId="0" fillId="0" borderId="37" xfId="88" applyFont="1" applyFill="1" applyBorder="1" applyAlignment="1">
      <alignment wrapText="1"/>
      <protection/>
    </xf>
    <xf numFmtId="3" fontId="0" fillId="0" borderId="25" xfId="88" applyNumberFormat="1" applyFont="1" applyFill="1" applyBorder="1" applyAlignment="1">
      <alignment horizontal="right"/>
      <protection/>
    </xf>
    <xf numFmtId="3" fontId="32" fillId="0" borderId="38" xfId="88" applyNumberFormat="1" applyFont="1" applyFill="1" applyBorder="1" applyAlignment="1">
      <alignment horizontal="right"/>
      <protection/>
    </xf>
    <xf numFmtId="3" fontId="0" fillId="0" borderId="39" xfId="88" applyNumberFormat="1" applyFont="1" applyFill="1" applyBorder="1" applyAlignment="1">
      <alignment horizontal="right"/>
      <protection/>
    </xf>
    <xf numFmtId="0" fontId="0" fillId="0" borderId="19" xfId="88" applyFont="1" applyFill="1" applyBorder="1" applyAlignment="1">
      <alignment wrapText="1"/>
      <protection/>
    </xf>
    <xf numFmtId="3" fontId="19" fillId="0" borderId="18" xfId="88" applyNumberFormat="1" applyFont="1" applyFill="1" applyBorder="1" applyAlignment="1">
      <alignment horizontal="right"/>
      <protection/>
    </xf>
    <xf numFmtId="3" fontId="32" fillId="0" borderId="39" xfId="88" applyNumberFormat="1" applyFont="1" applyFill="1" applyBorder="1" applyAlignment="1">
      <alignment horizontal="right"/>
      <protection/>
    </xf>
    <xf numFmtId="0" fontId="32" fillId="0" borderId="40" xfId="88" applyFont="1" applyFill="1" applyBorder="1" applyAlignment="1">
      <alignment wrapText="1"/>
      <protection/>
    </xf>
    <xf numFmtId="3" fontId="32" fillId="0" borderId="41" xfId="88" applyNumberFormat="1" applyFont="1" applyFill="1" applyBorder="1" applyAlignment="1">
      <alignment horizontal="right"/>
      <protection/>
    </xf>
    <xf numFmtId="3" fontId="32" fillId="0" borderId="42" xfId="88" applyNumberFormat="1" applyFont="1" applyFill="1" applyBorder="1" applyAlignment="1">
      <alignment horizontal="right"/>
      <protection/>
    </xf>
    <xf numFmtId="0" fontId="0" fillId="0" borderId="0" xfId="88" applyFont="1" applyFill="1" applyAlignment="1">
      <alignment wrapText="1"/>
      <protection/>
    </xf>
    <xf numFmtId="3" fontId="0" fillId="0" borderId="0" xfId="88" applyNumberFormat="1" applyFont="1" applyFill="1">
      <alignment/>
      <protection/>
    </xf>
    <xf numFmtId="0" fontId="33" fillId="0" borderId="0" xfId="88" applyFont="1" applyFill="1" applyAlignment="1">
      <alignment wrapText="1"/>
      <protection/>
    </xf>
    <xf numFmtId="3" fontId="43" fillId="0" borderId="0" xfId="88" applyNumberFormat="1" applyFont="1" applyFill="1">
      <alignment/>
      <protection/>
    </xf>
    <xf numFmtId="0" fontId="0" fillId="25" borderId="0" xfId="88" applyFont="1" applyFill="1" applyAlignment="1">
      <alignment wrapText="1"/>
      <protection/>
    </xf>
    <xf numFmtId="3" fontId="19" fillId="25" borderId="0" xfId="88" applyNumberFormat="1" applyFont="1" applyFill="1">
      <alignment/>
      <protection/>
    </xf>
    <xf numFmtId="3" fontId="0" fillId="25" borderId="0" xfId="88" applyNumberFormat="1" applyFont="1" applyFill="1">
      <alignment/>
      <protection/>
    </xf>
    <xf numFmtId="179" fontId="0" fillId="25" borderId="0" xfId="88" applyNumberFormat="1" applyFont="1" applyFill="1">
      <alignment/>
      <protection/>
    </xf>
    <xf numFmtId="4" fontId="0" fillId="25" borderId="0" xfId="88" applyNumberFormat="1" applyFont="1" applyFill="1">
      <alignment/>
      <protection/>
    </xf>
    <xf numFmtId="188" fontId="0" fillId="25" borderId="0" xfId="88" applyNumberFormat="1" applyFont="1" applyFill="1">
      <alignment/>
      <protection/>
    </xf>
    <xf numFmtId="0" fontId="0" fillId="25" borderId="0" xfId="88" applyFont="1" applyFill="1">
      <alignment/>
      <protection/>
    </xf>
    <xf numFmtId="3" fontId="43" fillId="25" borderId="0" xfId="88" applyNumberFormat="1" applyFont="1" applyFill="1">
      <alignment/>
      <protection/>
    </xf>
    <xf numFmtId="0" fontId="32" fillId="25" borderId="0" xfId="88" applyFont="1" applyFill="1" applyAlignment="1">
      <alignment wrapText="1"/>
      <protection/>
    </xf>
    <xf numFmtId="1" fontId="0" fillId="25" borderId="0" xfId="88" applyNumberFormat="1" applyFont="1" applyFill="1">
      <alignment/>
      <protection/>
    </xf>
    <xf numFmtId="180" fontId="0" fillId="25" borderId="0" xfId="88" applyNumberFormat="1" applyFont="1" applyFill="1">
      <alignment/>
      <protection/>
    </xf>
    <xf numFmtId="0" fontId="0" fillId="25" borderId="0" xfId="86" applyFont="1" applyFill="1" applyAlignment="1">
      <alignment horizontal="left" vertical="center"/>
      <protection locked="0"/>
    </xf>
    <xf numFmtId="0" fontId="0" fillId="25" borderId="0" xfId="86" applyFont="1" applyFill="1" applyAlignment="1">
      <alignment horizontal="center" vertical="center" wrapText="1"/>
      <protection locked="0"/>
    </xf>
    <xf numFmtId="0" fontId="45" fillId="25" borderId="0" xfId="86" applyFont="1" applyFill="1" applyAlignment="1">
      <alignment horizontal="left" vertical="center" wrapText="1"/>
      <protection locked="0"/>
    </xf>
    <xf numFmtId="4" fontId="0" fillId="0" borderId="0" xfId="86" applyNumberFormat="1" applyFont="1" applyFill="1" applyAlignment="1">
      <alignment horizontal="left" vertical="center"/>
      <protection locked="0"/>
    </xf>
    <xf numFmtId="4" fontId="0" fillId="0" borderId="18" xfId="75" applyNumberFormat="1" applyFont="1" applyFill="1" applyBorder="1" applyAlignment="1" applyProtection="1">
      <alignment vertical="center"/>
      <protection/>
    </xf>
    <xf numFmtId="4" fontId="0" fillId="25" borderId="0" xfId="86" applyNumberFormat="1" applyFont="1" applyFill="1" applyAlignment="1" applyProtection="1">
      <alignment/>
      <protection/>
    </xf>
    <xf numFmtId="4" fontId="0" fillId="25" borderId="0" xfId="86" applyNumberFormat="1" applyFont="1" applyFill="1" applyAlignment="1">
      <alignment/>
      <protection locked="0"/>
    </xf>
    <xf numFmtId="4" fontId="32" fillId="0" borderId="18" xfId="86" applyNumberFormat="1" applyFont="1" applyFill="1" applyBorder="1" applyAlignment="1" applyProtection="1">
      <alignment vertical="center" wrapText="1"/>
      <protection/>
    </xf>
    <xf numFmtId="4" fontId="0" fillId="0" borderId="0" xfId="86" applyNumberFormat="1" applyFont="1" applyFill="1" applyAlignment="1">
      <alignment vertical="center" wrapText="1"/>
      <protection locked="0"/>
    </xf>
    <xf numFmtId="4" fontId="46" fillId="0" borderId="18" xfId="75" applyNumberFormat="1" applyFont="1" applyFill="1" applyBorder="1" applyAlignment="1" applyProtection="1">
      <alignment vertical="center"/>
      <protection/>
    </xf>
    <xf numFmtId="0" fontId="45" fillId="0" borderId="0" xfId="86" applyFont="1" applyFill="1" applyAlignment="1">
      <alignment horizontal="left" vertical="center"/>
      <protection locked="0"/>
    </xf>
    <xf numFmtId="4" fontId="45" fillId="0" borderId="0" xfId="86" applyNumberFormat="1" applyFont="1" applyFill="1" applyAlignment="1">
      <alignment horizontal="left" vertical="center"/>
      <protection locked="0"/>
    </xf>
    <xf numFmtId="0" fontId="0" fillId="25" borderId="0" xfId="86" applyFont="1" applyFill="1" applyAlignment="1">
      <alignment horizontal="center" vertical="center"/>
      <protection locked="0"/>
    </xf>
    <xf numFmtId="49" fontId="30" fillId="0" borderId="43" xfId="89" applyNumberFormat="1" applyFont="1" applyBorder="1" applyAlignment="1">
      <alignment horizontal="center"/>
      <protection/>
    </xf>
    <xf numFmtId="0" fontId="32" fillId="0" borderId="2" xfId="89" applyFont="1" applyBorder="1" applyAlignment="1">
      <alignment horizontal="center"/>
      <protection/>
    </xf>
    <xf numFmtId="3" fontId="0" fillId="0" borderId="13" xfId="89" applyNumberFormat="1" applyFont="1" applyBorder="1" applyAlignment="1">
      <alignment horizontal="center"/>
      <protection/>
    </xf>
    <xf numFmtId="0" fontId="0" fillId="0" borderId="13" xfId="89" applyFont="1" applyBorder="1" applyAlignment="1">
      <alignment horizontal="center"/>
      <protection/>
    </xf>
    <xf numFmtId="0" fontId="30" fillId="0" borderId="0" xfId="89" applyFont="1" applyBorder="1" applyAlignment="1">
      <alignment horizontal="center"/>
      <protection/>
    </xf>
    <xf numFmtId="0" fontId="39" fillId="0" borderId="7" xfId="89" applyFont="1" applyFill="1" applyBorder="1" applyAlignment="1">
      <alignment horizontal="center" vertical="center" wrapText="1"/>
      <protection/>
    </xf>
    <xf numFmtId="0" fontId="39" fillId="0" borderId="7" xfId="89" applyFont="1" applyBorder="1" applyAlignment="1">
      <alignment horizontal="center" vertical="center" wrapText="1"/>
      <protection/>
    </xf>
    <xf numFmtId="0" fontId="39" fillId="0" borderId="44" xfId="89" applyFont="1" applyBorder="1" applyAlignment="1">
      <alignment horizontal="center" vertical="center" wrapText="1"/>
      <protection/>
    </xf>
    <xf numFmtId="0" fontId="39" fillId="0" borderId="45" xfId="89" applyFont="1" applyBorder="1" applyAlignment="1">
      <alignment horizontal="center" vertical="center" wrapText="1"/>
      <protection/>
    </xf>
    <xf numFmtId="0" fontId="30" fillId="0" borderId="43" xfId="89" applyFont="1" applyBorder="1" applyAlignment="1">
      <alignment horizontal="center" vertical="center"/>
      <protection/>
    </xf>
    <xf numFmtId="0" fontId="31" fillId="0" borderId="2" xfId="89" applyFont="1" applyBorder="1" applyAlignment="1">
      <alignment horizontal="center" vertical="center"/>
      <protection/>
    </xf>
    <xf numFmtId="0" fontId="39" fillId="0" borderId="44" xfId="89" applyFont="1" applyBorder="1" applyAlignment="1">
      <alignment horizontal="center" vertical="center"/>
      <protection/>
    </xf>
    <xf numFmtId="0" fontId="30" fillId="0" borderId="7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0" fillId="0" borderId="26" xfId="88" applyFont="1" applyFill="1" applyBorder="1" applyAlignment="1">
      <alignment horizontal="center" wrapText="1"/>
      <protection/>
    </xf>
    <xf numFmtId="0" fontId="0" fillId="0" borderId="27" xfId="88" applyFont="1" applyFill="1" applyBorder="1" applyAlignment="1">
      <alignment horizontal="center" wrapText="1"/>
      <protection/>
    </xf>
    <xf numFmtId="0" fontId="0" fillId="0" borderId="28" xfId="88" applyFont="1" applyFill="1" applyBorder="1" applyAlignment="1">
      <alignment horizontal="center" wrapText="1"/>
      <protection/>
    </xf>
    <xf numFmtId="0" fontId="0" fillId="0" borderId="46" xfId="88" applyFont="1" applyFill="1" applyBorder="1" applyAlignment="1">
      <alignment vertical="center" wrapText="1"/>
      <protection/>
    </xf>
    <xf numFmtId="0" fontId="0" fillId="0" borderId="47" xfId="88" applyFont="1" applyFill="1" applyBorder="1" applyAlignment="1">
      <alignment vertical="center" wrapText="1"/>
      <protection/>
    </xf>
    <xf numFmtId="3" fontId="0" fillId="0" borderId="48" xfId="88" applyNumberFormat="1" applyFont="1" applyFill="1" applyBorder="1" applyAlignment="1">
      <alignment vertical="center"/>
      <protection/>
    </xf>
    <xf numFmtId="3" fontId="0" fillId="0" borderId="49" xfId="88" applyNumberFormat="1" applyFont="1" applyFill="1" applyBorder="1" applyAlignment="1">
      <alignment vertical="center"/>
      <protection/>
    </xf>
    <xf numFmtId="3" fontId="0" fillId="0" borderId="48" xfId="88" applyNumberFormat="1" applyFont="1" applyFill="1" applyBorder="1" applyAlignment="1">
      <alignment wrapText="1"/>
      <protection/>
    </xf>
    <xf numFmtId="3" fontId="0" fillId="0" borderId="50" xfId="88" applyNumberFormat="1" applyFont="1" applyFill="1" applyBorder="1" applyAlignment="1">
      <alignment wrapText="1"/>
      <protection/>
    </xf>
    <xf numFmtId="3" fontId="0" fillId="0" borderId="49" xfId="88" applyNumberFormat="1" applyFont="1" applyFill="1" applyBorder="1" applyAlignment="1">
      <alignment wrapText="1"/>
      <protection/>
    </xf>
    <xf numFmtId="3" fontId="0" fillId="0" borderId="51" xfId="88" applyNumberFormat="1" applyFont="1" applyFill="1" applyBorder="1" applyAlignment="1">
      <alignment wrapText="1"/>
      <protection/>
    </xf>
    <xf numFmtId="3" fontId="0" fillId="0" borderId="52" xfId="88" applyNumberFormat="1" applyFont="1" applyFill="1" applyBorder="1" applyAlignment="1">
      <alignment horizontal="right"/>
      <protection/>
    </xf>
    <xf numFmtId="0" fontId="32" fillId="0" borderId="53" xfId="88" applyFont="1" applyFill="1" applyBorder="1" applyAlignment="1">
      <alignment wrapText="1"/>
      <protection/>
    </xf>
    <xf numFmtId="3" fontId="19" fillId="0" borderId="52" xfId="88" applyNumberFormat="1" applyFont="1" applyFill="1" applyBorder="1" applyAlignment="1">
      <alignment horizontal="right"/>
      <protection/>
    </xf>
    <xf numFmtId="3" fontId="32" fillId="0" borderId="54" xfId="88" applyNumberFormat="1" applyFont="1" applyFill="1" applyBorder="1" applyAlignment="1">
      <alignment horizontal="right"/>
      <protection/>
    </xf>
    <xf numFmtId="0" fontId="0" fillId="0" borderId="18" xfId="88" applyFont="1" applyFill="1" applyBorder="1" applyAlignment="1">
      <alignment wrapText="1"/>
      <protection/>
    </xf>
    <xf numFmtId="4" fontId="0" fillId="0" borderId="18" xfId="88" applyNumberFormat="1" applyFont="1" applyFill="1" applyBorder="1" applyAlignment="1">
      <alignment horizontal="center" vertical="center"/>
      <protection/>
    </xf>
    <xf numFmtId="3" fontId="0" fillId="0" borderId="18" xfId="88" applyNumberFormat="1" applyFont="1" applyFill="1" applyBorder="1" applyAlignment="1">
      <alignment horizontal="right" vertical="center"/>
      <protection/>
    </xf>
    <xf numFmtId="0" fontId="0" fillId="0" borderId="55" xfId="86" applyFont="1" applyFill="1" applyBorder="1" applyAlignment="1" applyProtection="1">
      <alignment horizontal="center" vertical="center"/>
      <protection/>
    </xf>
    <xf numFmtId="0" fontId="44" fillId="0" borderId="56" xfId="86" applyFont="1" applyFill="1" applyBorder="1" applyAlignment="1" applyProtection="1">
      <alignment horizontal="left" vertical="center" wrapText="1"/>
      <protection/>
    </xf>
    <xf numFmtId="0" fontId="32" fillId="0" borderId="56" xfId="86" applyFont="1" applyFill="1" applyBorder="1" applyAlignment="1" applyProtection="1">
      <alignment horizontal="center" vertical="center" wrapText="1"/>
      <protection/>
    </xf>
    <xf numFmtId="4" fontId="32" fillId="0" borderId="56" xfId="86" applyNumberFormat="1" applyFont="1" applyFill="1" applyBorder="1" applyAlignment="1" applyProtection="1">
      <alignment vertical="center" wrapText="1"/>
      <protection/>
    </xf>
    <xf numFmtId="4" fontId="32" fillId="0" borderId="57" xfId="86" applyNumberFormat="1" applyFont="1" applyFill="1" applyBorder="1" applyAlignment="1" applyProtection="1">
      <alignment wrapText="1"/>
      <protection/>
    </xf>
    <xf numFmtId="0" fontId="32" fillId="0" borderId="17" xfId="86" applyFont="1" applyFill="1" applyBorder="1" applyAlignment="1" applyProtection="1">
      <alignment horizontal="center" vertical="center"/>
      <protection/>
    </xf>
    <xf numFmtId="0" fontId="32" fillId="0" borderId="18" xfId="86" applyFont="1" applyFill="1" applyBorder="1" applyAlignment="1" applyProtection="1">
      <alignment horizontal="center" vertical="center" wrapText="1"/>
      <protection/>
    </xf>
    <xf numFmtId="0" fontId="32" fillId="0" borderId="18" xfId="86" applyFont="1" applyFill="1" applyBorder="1" applyAlignment="1" applyProtection="1">
      <alignment horizontal="center" wrapText="1"/>
      <protection/>
    </xf>
    <xf numFmtId="4" fontId="32" fillId="0" borderId="18" xfId="86" applyNumberFormat="1" applyFont="1" applyFill="1" applyBorder="1" applyAlignment="1" applyProtection="1">
      <alignment horizontal="center" vertical="center" wrapText="1"/>
      <protection/>
    </xf>
    <xf numFmtId="4" fontId="32" fillId="0" borderId="24" xfId="86" applyNumberFormat="1" applyFont="1" applyFill="1" applyBorder="1" applyAlignment="1" applyProtection="1">
      <alignment horizontal="center" wrapText="1"/>
      <protection/>
    </xf>
    <xf numFmtId="0" fontId="44" fillId="0" borderId="18" xfId="86" applyFont="1" applyFill="1" applyBorder="1" applyAlignment="1" applyProtection="1">
      <alignment horizontal="center" vertical="center" wrapText="1"/>
      <protection/>
    </xf>
    <xf numFmtId="4" fontId="32" fillId="0" borderId="24" xfId="86" applyNumberFormat="1" applyFont="1" applyFill="1" applyBorder="1" applyAlignment="1" applyProtection="1">
      <alignment wrapText="1"/>
      <protection/>
    </xf>
    <xf numFmtId="0" fontId="0" fillId="0" borderId="17" xfId="86" applyFont="1" applyFill="1" applyBorder="1" applyAlignment="1" applyProtection="1">
      <alignment horizontal="center" vertical="center"/>
      <protection/>
    </xf>
    <xf numFmtId="0" fontId="0" fillId="0" borderId="18" xfId="75" applyFont="1" applyFill="1" applyBorder="1" applyAlignment="1" applyProtection="1">
      <alignment horizontal="left"/>
      <protection/>
    </xf>
    <xf numFmtId="0" fontId="0" fillId="0" borderId="18" xfId="75" applyFont="1" applyFill="1" applyBorder="1" applyAlignment="1" applyProtection="1">
      <alignment horizontal="center"/>
      <protection/>
    </xf>
    <xf numFmtId="4" fontId="0" fillId="0" borderId="18" xfId="75" applyNumberFormat="1" applyFont="1" applyFill="1" applyBorder="1" applyAlignment="1" applyProtection="1">
      <alignment/>
      <protection/>
    </xf>
    <xf numFmtId="4" fontId="37" fillId="0" borderId="24" xfId="46" applyNumberFormat="1" applyFont="1" applyFill="1" applyBorder="1" applyAlignment="1" applyProtection="1">
      <alignment/>
      <protection/>
    </xf>
    <xf numFmtId="0" fontId="32" fillId="0" borderId="18" xfId="75" applyFont="1" applyFill="1" applyBorder="1" applyAlignment="1" applyProtection="1">
      <alignment horizontal="left"/>
      <protection/>
    </xf>
    <xf numFmtId="4" fontId="32" fillId="0" borderId="18" xfId="75" applyNumberFormat="1" applyFont="1" applyFill="1" applyBorder="1" applyAlignment="1" applyProtection="1">
      <alignment/>
      <protection/>
    </xf>
    <xf numFmtId="4" fontId="32" fillId="0" borderId="24" xfId="46" applyNumberFormat="1" applyFont="1" applyFill="1" applyBorder="1" applyAlignment="1" applyProtection="1">
      <alignment/>
      <protection/>
    </xf>
    <xf numFmtId="0" fontId="32" fillId="0" borderId="18" xfId="0" applyFont="1" applyFill="1" applyBorder="1" applyAlignment="1" applyProtection="1">
      <alignment wrapText="1"/>
      <protection/>
    </xf>
    <xf numFmtId="4" fontId="0" fillId="0" borderId="24" xfId="46" applyNumberFormat="1" applyFont="1" applyFill="1" applyBorder="1" applyAlignment="1" applyProtection="1">
      <alignment/>
      <protection/>
    </xf>
    <xf numFmtId="0" fontId="37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/>
      <protection/>
    </xf>
    <xf numFmtId="0" fontId="32" fillId="0" borderId="18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/>
      <protection/>
    </xf>
    <xf numFmtId="0" fontId="32" fillId="0" borderId="18" xfId="0" applyFont="1" applyBorder="1" applyAlignment="1" applyProtection="1">
      <alignment/>
      <protection/>
    </xf>
    <xf numFmtId="0" fontId="0" fillId="0" borderId="18" xfId="8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4" fontId="47" fillId="0" borderId="18" xfId="0" applyNumberFormat="1" applyFont="1" applyFill="1" applyBorder="1" applyAlignment="1" applyProtection="1">
      <alignment vertical="center"/>
      <protection/>
    </xf>
    <xf numFmtId="0" fontId="32" fillId="0" borderId="18" xfId="75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4" fontId="0" fillId="0" borderId="18" xfId="0" applyNumberFormat="1" applyFont="1" applyBorder="1" applyAlignment="1" applyProtection="1">
      <alignment horizontal="right" vertical="center"/>
      <protection/>
    </xf>
    <xf numFmtId="0" fontId="0" fillId="0" borderId="18" xfId="75" applyFont="1" applyFill="1" applyBorder="1" applyAlignment="1" applyProtection="1" quotePrefix="1">
      <alignment vertical="center" wrapText="1"/>
      <protection/>
    </xf>
    <xf numFmtId="0" fontId="46" fillId="0" borderId="18" xfId="75" applyFont="1" applyFill="1" applyBorder="1" applyAlignment="1" applyProtection="1">
      <alignment vertical="center" wrapText="1"/>
      <protection/>
    </xf>
    <xf numFmtId="0" fontId="46" fillId="0" borderId="18" xfId="75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43" fillId="0" borderId="24" xfId="86" applyNumberFormat="1" applyFont="1" applyFill="1" applyBorder="1" applyAlignment="1" applyProtection="1">
      <alignment horizontal="right" vertical="center"/>
      <protection/>
    </xf>
    <xf numFmtId="0" fontId="46" fillId="0" borderId="18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4" fontId="46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8" xfId="75" applyFont="1" applyFill="1" applyBorder="1" applyAlignment="1" applyProtection="1">
      <alignment vertical="center" wrapText="1"/>
      <protection/>
    </xf>
    <xf numFmtId="0" fontId="0" fillId="0" borderId="58" xfId="86" applyFont="1" applyFill="1" applyBorder="1" applyAlignment="1" applyProtection="1">
      <alignment horizontal="center" vertical="center"/>
      <protection/>
    </xf>
    <xf numFmtId="0" fontId="32" fillId="0" borderId="59" xfId="75" applyFont="1" applyFill="1" applyBorder="1" applyAlignment="1" applyProtection="1">
      <alignment horizontal="left" vertical="center"/>
      <protection/>
    </xf>
    <xf numFmtId="0" fontId="0" fillId="0" borderId="59" xfId="75" applyFont="1" applyFill="1" applyBorder="1" applyAlignment="1" applyProtection="1">
      <alignment horizontal="center"/>
      <protection/>
    </xf>
    <xf numFmtId="4" fontId="0" fillId="0" borderId="59" xfId="75" applyNumberFormat="1" applyFont="1" applyFill="1" applyBorder="1" applyAlignment="1" applyProtection="1">
      <alignment/>
      <protection/>
    </xf>
    <xf numFmtId="4" fontId="32" fillId="0" borderId="60" xfId="46" applyNumberFormat="1" applyFont="1" applyFill="1" applyBorder="1" applyAlignment="1" applyProtection="1">
      <alignment/>
      <protection/>
    </xf>
    <xf numFmtId="4" fontId="32" fillId="26" borderId="56" xfId="86" applyNumberFormat="1" applyFont="1" applyFill="1" applyBorder="1" applyAlignment="1" applyProtection="1">
      <alignment wrapText="1"/>
      <protection locked="0"/>
    </xf>
    <xf numFmtId="4" fontId="32" fillId="26" borderId="18" xfId="86" applyNumberFormat="1" applyFont="1" applyFill="1" applyBorder="1" applyAlignment="1" applyProtection="1">
      <alignment horizontal="center" wrapText="1"/>
      <protection locked="0"/>
    </xf>
    <xf numFmtId="4" fontId="32" fillId="26" borderId="18" xfId="86" applyNumberFormat="1" applyFont="1" applyFill="1" applyBorder="1" applyAlignment="1" applyProtection="1">
      <alignment wrapText="1"/>
      <protection locked="0"/>
    </xf>
    <xf numFmtId="4" fontId="0" fillId="26" borderId="18" xfId="75" applyNumberFormat="1" applyFont="1" applyFill="1" applyBorder="1" applyAlignment="1" applyProtection="1">
      <alignment/>
      <protection locked="0"/>
    </xf>
    <xf numFmtId="4" fontId="32" fillId="26" borderId="18" xfId="75" applyNumberFormat="1" applyFont="1" applyFill="1" applyBorder="1" applyAlignment="1" applyProtection="1">
      <alignment/>
      <protection locked="0"/>
    </xf>
    <xf numFmtId="4" fontId="0" fillId="26" borderId="18" xfId="0" applyNumberFormat="1" applyFont="1" applyFill="1" applyBorder="1" applyAlignment="1" applyProtection="1">
      <alignment/>
      <protection locked="0"/>
    </xf>
    <xf numFmtId="4" fontId="47" fillId="26" borderId="18" xfId="0" applyNumberFormat="1" applyFont="1" applyFill="1" applyBorder="1" applyAlignment="1" applyProtection="1">
      <alignment/>
      <protection locked="0"/>
    </xf>
    <xf numFmtId="4" fontId="0" fillId="26" borderId="18" xfId="75" applyNumberFormat="1" applyFont="1" applyFill="1" applyBorder="1" applyAlignment="1" applyProtection="1">
      <alignment horizontal="right"/>
      <protection locked="0"/>
    </xf>
    <xf numFmtId="4" fontId="0" fillId="26" borderId="18" xfId="0" applyNumberFormat="1" applyFont="1" applyFill="1" applyBorder="1" applyAlignment="1" applyProtection="1">
      <alignment vertical="center" wrapText="1"/>
      <protection locked="0"/>
    </xf>
    <xf numFmtId="4" fontId="0" fillId="26" borderId="59" xfId="75" applyNumberFormat="1" applyFont="1" applyFill="1" applyBorder="1" applyAlignment="1" applyProtection="1">
      <alignment/>
      <protection locked="0"/>
    </xf>
  </cellXfs>
  <cellStyles count="101">
    <cellStyle name="Normal" xfId="0"/>
    <cellStyle name="_PERSONAL" xfId="15"/>
    <cellStyle name="_PERSONAL_1" xfId="16"/>
    <cellStyle name="_S13_MAR_VYKAZ_OCENENY" xfId="17"/>
    <cellStyle name="_ZU ROMA oceněný_UT_DPS" xfId="18"/>
    <cellStyle name="20 % – Zvýraznění 1" xfId="19"/>
    <cellStyle name="20 % – Zvýraznění 2" xfId="20"/>
    <cellStyle name="20 % – Zvýraznění 3" xfId="21"/>
    <cellStyle name="20 % – Zvýraznění 4" xfId="22"/>
    <cellStyle name="20 % – Zvýraznění 5" xfId="23"/>
    <cellStyle name="20 % – Zvýraznění 6" xfId="24"/>
    <cellStyle name="40 % – Zvýraznění 1" xfId="25"/>
    <cellStyle name="40 % – Zvýraznění 2" xfId="26"/>
    <cellStyle name="40 % – Zvýraznění 3" xfId="27"/>
    <cellStyle name="40 % – Zvýraznění 4" xfId="28"/>
    <cellStyle name="40 % – Zvýraznění 5" xfId="29"/>
    <cellStyle name="40 % – Zvýraznění 6" xfId="30"/>
    <cellStyle name="60 % – Zvýraznění 1" xfId="31"/>
    <cellStyle name="60 % – Zvýraznění 2" xfId="32"/>
    <cellStyle name="60 % – Zvýraznění 3" xfId="33"/>
    <cellStyle name="60 % – Zvýraznění 4" xfId="34"/>
    <cellStyle name="60 % – Zvýraznění 5" xfId="35"/>
    <cellStyle name="60 % – Zvýraznění 6" xfId="36"/>
    <cellStyle name="Celkem" xfId="37"/>
    <cellStyle name="Ceny" xfId="38"/>
    <cellStyle name="Comma [0]_laroux" xfId="39"/>
    <cellStyle name="Comma_laroux" xfId="40"/>
    <cellStyle name="Currency [0]_laroux" xfId="41"/>
    <cellStyle name="Currency_laroux" xfId="42"/>
    <cellStyle name="Comma" xfId="43"/>
    <cellStyle name="čárky [0]_1" xfId="44"/>
    <cellStyle name="čárky 2" xfId="45"/>
    <cellStyle name="čárky 3" xfId="46"/>
    <cellStyle name="Comma [0]" xfId="47"/>
    <cellStyle name="Dziesiętny [0]_laroux" xfId="48"/>
    <cellStyle name="Dziesiętny_laroux" xfId="49"/>
    <cellStyle name="Excel Built-in Normal" xfId="50"/>
    <cellStyle name="Hyperlink" xfId="51"/>
    <cellStyle name="kody" xfId="52"/>
    <cellStyle name="Kontrolní buňka" xfId="53"/>
    <cellStyle name="Currency" xfId="54"/>
    <cellStyle name="měny 2" xfId="55"/>
    <cellStyle name="měny 3" xfId="56"/>
    <cellStyle name="měny 4" xfId="57"/>
    <cellStyle name="měny 5" xfId="58"/>
    <cellStyle name="Currency [0]" xfId="59"/>
    <cellStyle name="Nadpis 1" xfId="60"/>
    <cellStyle name="Nadpis 2" xfId="61"/>
    <cellStyle name="Nadpis 3" xfId="62"/>
    <cellStyle name="Nadpis 4" xfId="63"/>
    <cellStyle name="NADPIS 5" xfId="64"/>
    <cellStyle name="Nadpisy" xfId="65"/>
    <cellStyle name="Nadpisy-příslušenství" xfId="66"/>
    <cellStyle name="NAROW" xfId="67"/>
    <cellStyle name="Název" xfId="68"/>
    <cellStyle name="Neutrální" xfId="69"/>
    <cellStyle name="Normal_C_Technologicka_cast" xfId="70"/>
    <cellStyle name="normální 10" xfId="71"/>
    <cellStyle name="normální 11" xfId="72"/>
    <cellStyle name="normální 12" xfId="73"/>
    <cellStyle name="normální 13" xfId="74"/>
    <cellStyle name="normální 14" xfId="75"/>
    <cellStyle name="normální 2" xfId="76"/>
    <cellStyle name="normální 2 2" xfId="77"/>
    <cellStyle name="normální 2_sta" xfId="78"/>
    <cellStyle name="normální 3" xfId="79"/>
    <cellStyle name="Normální 3 2" xfId="80"/>
    <cellStyle name="normální 4" xfId="81"/>
    <cellStyle name="normální 4 2" xfId="82"/>
    <cellStyle name="normální 5" xfId="83"/>
    <cellStyle name="normální 6" xfId="84"/>
    <cellStyle name="normální 7" xfId="85"/>
    <cellStyle name="normální 8" xfId="86"/>
    <cellStyle name="normální 9" xfId="87"/>
    <cellStyle name="normální_Rekapitulace" xfId="88"/>
    <cellStyle name="normální_Zpevnene pl_02" xfId="89"/>
    <cellStyle name="Normalny_laroux" xfId="90"/>
    <cellStyle name="Popis" xfId="91"/>
    <cellStyle name="Popis - 1" xfId="92"/>
    <cellStyle name="POPIS_laroux" xfId="93"/>
    <cellStyle name="Followed Hyperlink" xfId="94"/>
    <cellStyle name="Poznámka" xfId="95"/>
    <cellStyle name="Percent" xfId="96"/>
    <cellStyle name="Propojená buňka" xfId="97"/>
    <cellStyle name="Správně" xfId="98"/>
    <cellStyle name="Standard_aktuell" xfId="99"/>
    <cellStyle name="Styl 1" xfId="100"/>
    <cellStyle name="Špatně" xfId="101"/>
    <cellStyle name="Text upozornění" xfId="102"/>
    <cellStyle name="Vstup" xfId="103"/>
    <cellStyle name="Výpočet" xfId="104"/>
    <cellStyle name="Výstup" xfId="105"/>
    <cellStyle name="Vysvětlující text" xfId="106"/>
    <cellStyle name="Walutowy [0]_laroux" xfId="107"/>
    <cellStyle name="Walutowy_laroux" xfId="108"/>
    <cellStyle name="Zvýraznění 1" xfId="109"/>
    <cellStyle name="Zvýraznění 2" xfId="110"/>
    <cellStyle name="Zvýraznění 3" xfId="111"/>
    <cellStyle name="Zvýraznění 4" xfId="112"/>
    <cellStyle name="Zvýraznění 5" xfId="113"/>
    <cellStyle name="Zvýraznění 6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nza\AppData\Local\Microsoft\Windows\INetCache\Content.Outlook\1MQN1ROF\!Aaaaa\Rozpocty\Psenicka\Chamare\Odevzd&#225;no%202.%202.%2009\verze%20-%202009_02_02-&#269;istopis_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y\Rozpocty%202021\Franta-ANTA\Zamek%20Kraluv%20Dvur_malby\odevzdano\Users\Jirka\AppData\Local\Microsoft\Windows\Temporary%20Internet%20Files\Content.IE5\Z1YQD2LJ\6%20VV_Petrska2_podlaha_100920%20pro%20Jirku%20(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y\Rozpocty%202021\Franta-ANTA\Zamek%20Kraluv%20Dvur_malby\odevzdano\!Aaaaa\Rekapitula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y\Rozpocty%202021\Franta-ANTA\Zamek%20Kraluv%20Dvur_malby\odevzdano\Users\Jirka\AppData\Local\Microsoft\Windows\Temporary%20Internet%20Files\Content.IE5\G56SXP4Z\specifika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AA_prace\Dokumenty\Rozpocty%202014\Kalinova\Bulovka%20-%20tomograf\profese\BULOVKA%20CT%20-%20VZT%20-%20DSP%20-%20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nza\AppData\Local\Microsoft\Windows\INetCache\Content.Outlook\1MQN1ROF\!Aaaaa\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nza\AppData\Local\Microsoft\Windows\INetCache\Content.Outlook\1MQN1ROF\Users\Jirka\AppData\Local\Microsoft\Windows\Temporary%20Internet%20Files\Content.IE5\Z1YQD2LJ\6%20VV_Petrska2_podlaha_100920%20pro%20Jirku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nza\AppData\Local\Microsoft\Windows\INetCache\Content.Outlook\1MQN1ROF\Users\Jirka\AppData\Local\Microsoft\Windows\Temporary%20Internet%20Files\Content.IE5\G56SXP4Z\specifika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A_prace\Dokumenty\Rozpocty%202014\Khol\RD%20_%20Hostivice_R\RD%20_%20Hostivice_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A_prace\Dokumenty\Rozpocty%202014\Kalinova\Bulovka%20-%20tomograf\profese\BULOVKA%20CT%20-%20VZT%20-%20DSP%20-%20rozpo&#269;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y\Rozpocty%202021\Franta-ANTA\Zamek%20Kraluv%20Dvur_malby\odevzdano\Kraluv%20Dvur_malby_2021_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y\Rozpocty%202021\Franta-ANTA\Zamek%20Kraluv%20Dvur_malby\odevzdano\!Aaaaa\Rozpocty\Psenicka\Chamare\Odevzd&#225;no%202.%202.%2009\verze%20-%202009_02_02-&#269;istopis_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AA_prace\Dokumenty\Rozpocty%202014\Khol\RD%20_%20Hostivice_R\RD%20_%20Hostivice_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kladby_podlah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c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bÚ"/>
      <sheetName val="Strukt_ kabeláž"/>
      <sheetName val="STA"/>
      <sheetName val="Nouze_ PS"/>
      <sheetName val="ACS + DT"/>
      <sheetName val="stavební připravenos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stavební"/>
      <sheetName val="zti"/>
      <sheetName val="silno"/>
      <sheetName val="vzt"/>
      <sheetName val="priloha"/>
    </sheetNames>
    <sheetDataSet>
      <sheetData sheetId="2">
        <row r="2">
          <cell r="D2" t="str">
            <v>m.j.</v>
          </cell>
        </row>
        <row r="4">
          <cell r="D4" t="str">
            <v>kg</v>
          </cell>
        </row>
        <row r="8">
          <cell r="D8" t="str">
            <v>kus</v>
          </cell>
        </row>
        <row r="9">
          <cell r="D9" t="str">
            <v>m2</v>
          </cell>
        </row>
        <row r="10">
          <cell r="D10" t="str">
            <v>m3</v>
          </cell>
        </row>
        <row r="14">
          <cell r="D14" t="str">
            <v>kus</v>
          </cell>
        </row>
        <row r="15">
          <cell r="D15" t="str">
            <v>kus</v>
          </cell>
        </row>
        <row r="16">
          <cell r="D16" t="str">
            <v>m2</v>
          </cell>
        </row>
        <row r="17">
          <cell r="D17" t="str">
            <v>m2</v>
          </cell>
        </row>
        <row r="18">
          <cell r="D18" t="str">
            <v>m2</v>
          </cell>
        </row>
        <row r="19">
          <cell r="D19" t="str">
            <v>m3</v>
          </cell>
        </row>
        <row r="20">
          <cell r="D20" t="str">
            <v>kus</v>
          </cell>
        </row>
        <row r="21">
          <cell r="D21" t="str">
            <v>kpl</v>
          </cell>
        </row>
        <row r="22">
          <cell r="D22" t="str">
            <v>m3</v>
          </cell>
        </row>
        <row r="26">
          <cell r="D26" t="str">
            <v>m2</v>
          </cell>
        </row>
        <row r="27">
          <cell r="D27" t="str">
            <v>m2</v>
          </cell>
        </row>
        <row r="28">
          <cell r="D28" t="str">
            <v>m</v>
          </cell>
        </row>
        <row r="29">
          <cell r="D29" t="str">
            <v>kpl</v>
          </cell>
        </row>
        <row r="30">
          <cell r="D30" t="str">
            <v>soub</v>
          </cell>
        </row>
        <row r="31">
          <cell r="D31" t="str">
            <v>soub</v>
          </cell>
        </row>
        <row r="32">
          <cell r="D32" t="str">
            <v>m2</v>
          </cell>
        </row>
        <row r="33">
          <cell r="D33" t="str">
            <v>m2</v>
          </cell>
        </row>
        <row r="34">
          <cell r="D34" t="str">
            <v>m2</v>
          </cell>
        </row>
        <row r="38">
          <cell r="D38" t="str">
            <v>m2</v>
          </cell>
        </row>
        <row r="42">
          <cell r="D42" t="str">
            <v>kus</v>
          </cell>
        </row>
        <row r="43">
          <cell r="D43" t="str">
            <v>kus</v>
          </cell>
        </row>
        <row r="44">
          <cell r="D44" t="str">
            <v>m2</v>
          </cell>
        </row>
        <row r="45">
          <cell r="D45" t="str">
            <v>m2</v>
          </cell>
        </row>
        <row r="46">
          <cell r="D46" t="str">
            <v>m</v>
          </cell>
        </row>
        <row r="47">
          <cell r="D47" t="str">
            <v>m</v>
          </cell>
        </row>
        <row r="48">
          <cell r="D48" t="str">
            <v>m</v>
          </cell>
        </row>
        <row r="49">
          <cell r="D49" t="str">
            <v>m</v>
          </cell>
        </row>
        <row r="50">
          <cell r="D50" t="str">
            <v>m2</v>
          </cell>
        </row>
        <row r="51">
          <cell r="D51" t="str">
            <v>m2</v>
          </cell>
        </row>
        <row r="52">
          <cell r="D52" t="str">
            <v>m2</v>
          </cell>
        </row>
        <row r="53">
          <cell r="D53" t="str">
            <v>m2</v>
          </cell>
        </row>
        <row r="54">
          <cell r="D54" t="str">
            <v>m2</v>
          </cell>
        </row>
        <row r="55">
          <cell r="D55" t="str">
            <v>m2</v>
          </cell>
        </row>
        <row r="56">
          <cell r="D56" t="str">
            <v>m</v>
          </cell>
        </row>
        <row r="57">
          <cell r="D57" t="str">
            <v>t</v>
          </cell>
        </row>
        <row r="58">
          <cell r="D58" t="str">
            <v>t</v>
          </cell>
        </row>
        <row r="59">
          <cell r="D59" t="str">
            <v>t</v>
          </cell>
        </row>
        <row r="60">
          <cell r="D60" t="str">
            <v>t</v>
          </cell>
        </row>
        <row r="61">
          <cell r="D61" t="str">
            <v>t</v>
          </cell>
        </row>
        <row r="62">
          <cell r="D62" t="str">
            <v>t</v>
          </cell>
        </row>
        <row r="63">
          <cell r="D63" t="str">
            <v>t</v>
          </cell>
        </row>
        <row r="67">
          <cell r="D67" t="str">
            <v>t</v>
          </cell>
        </row>
        <row r="72">
          <cell r="D72" t="str">
            <v>m2</v>
          </cell>
        </row>
        <row r="73">
          <cell r="D73" t="str">
            <v>t</v>
          </cell>
        </row>
        <row r="77">
          <cell r="D77" t="str">
            <v>kpl</v>
          </cell>
        </row>
        <row r="78">
          <cell r="D78" t="str">
            <v>kpl</v>
          </cell>
        </row>
        <row r="79">
          <cell r="D79" t="str">
            <v>m2</v>
          </cell>
        </row>
        <row r="80">
          <cell r="D80" t="str">
            <v>t</v>
          </cell>
        </row>
        <row r="84">
          <cell r="D84" t="str">
            <v>kg</v>
          </cell>
        </row>
        <row r="85">
          <cell r="D85" t="str">
            <v>kg</v>
          </cell>
        </row>
        <row r="86">
          <cell r="D86" t="str">
            <v>m</v>
          </cell>
        </row>
        <row r="87">
          <cell r="D87" t="str">
            <v>t</v>
          </cell>
        </row>
        <row r="91">
          <cell r="D91" t="str">
            <v>m2</v>
          </cell>
        </row>
        <row r="92">
          <cell r="D92" t="str">
            <v>m2</v>
          </cell>
        </row>
        <row r="93">
          <cell r="D93" t="str">
            <v>m2</v>
          </cell>
        </row>
        <row r="94">
          <cell r="D94" t="str">
            <v>m2</v>
          </cell>
        </row>
        <row r="95">
          <cell r="D95" t="str">
            <v>m2</v>
          </cell>
        </row>
        <row r="96">
          <cell r="D96" t="str">
            <v>m</v>
          </cell>
        </row>
        <row r="97">
          <cell r="D97" t="str">
            <v>t</v>
          </cell>
        </row>
        <row r="101">
          <cell r="D101" t="str">
            <v>m2</v>
          </cell>
        </row>
        <row r="102">
          <cell r="D102" t="str">
            <v>m2</v>
          </cell>
        </row>
        <row r="103">
          <cell r="D103" t="str">
            <v>m</v>
          </cell>
        </row>
        <row r="104">
          <cell r="D104" t="str">
            <v>m2</v>
          </cell>
        </row>
        <row r="105">
          <cell r="D105" t="str">
            <v>kus</v>
          </cell>
        </row>
        <row r="106">
          <cell r="D106" t="str">
            <v>t</v>
          </cell>
        </row>
        <row r="110">
          <cell r="D110" t="str">
            <v>m2</v>
          </cell>
        </row>
        <row r="111">
          <cell r="D111" t="str">
            <v>m2</v>
          </cell>
        </row>
        <row r="112">
          <cell r="D112" t="str">
            <v>m2</v>
          </cell>
        </row>
        <row r="113">
          <cell r="D113" t="str">
            <v>m2</v>
          </cell>
        </row>
        <row r="114">
          <cell r="D114" t="str">
            <v>m2</v>
          </cell>
        </row>
        <row r="118">
          <cell r="D118" t="str">
            <v>m2</v>
          </cell>
        </row>
        <row r="119">
          <cell r="D119" t="str">
            <v>m2</v>
          </cell>
        </row>
        <row r="120">
          <cell r="D120" t="str">
            <v>m2</v>
          </cell>
        </row>
        <row r="126">
          <cell r="D126" t="str">
            <v>kpl</v>
          </cell>
        </row>
        <row r="130">
          <cell r="D130" t="str">
            <v>kpl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ladby_podla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Ú"/>
      <sheetName val="Strukt_ kabeláž"/>
      <sheetName val="STA"/>
      <sheetName val="Nouze_ PS"/>
      <sheetName val="ACS + DT"/>
      <sheetName val="stavební připraveno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stavební"/>
      <sheetName val="oploceni"/>
      <sheetName val="priloha"/>
    </sheetNames>
    <sheetDataSet>
      <sheetData sheetId="2">
        <row r="2">
          <cell r="B2" t="str">
            <v>kód pol.</v>
          </cell>
          <cell r="C2" t="str">
            <v>text položky</v>
          </cell>
          <cell r="D2" t="str">
            <v>m.j.</v>
          </cell>
        </row>
        <row r="3">
          <cell r="B3" t="str">
            <v>1</v>
          </cell>
          <cell r="C3" t="str">
            <v>Zemní práce</v>
          </cell>
        </row>
        <row r="4">
          <cell r="B4" t="str">
            <v>C-121101101-0</v>
          </cell>
          <cell r="C4" t="str">
            <v>Sejmutí ornice s přemístěním na vzdálenost do 50 m</v>
          </cell>
          <cell r="D4" t="str">
            <v>m3</v>
          </cell>
        </row>
        <row r="5">
          <cell r="B5" t="str">
            <v>C-122201101-0</v>
          </cell>
          <cell r="C5" t="str">
            <v>Odkopávky a prokopávky nezapažené v hornině tř. 3 objem do 100 m3 - dlažba</v>
          </cell>
          <cell r="D5" t="str">
            <v>m3</v>
          </cell>
        </row>
        <row r="6">
          <cell r="B6" t="str">
            <v>C-132201101-0</v>
          </cell>
          <cell r="C6" t="str">
            <v>Hloubení rýh š do 600 mm v hornině tř. 3 objemu do 100 m3</v>
          </cell>
          <cell r="D6" t="str">
            <v>m3</v>
          </cell>
        </row>
        <row r="7">
          <cell r="B7" t="str">
            <v>C-132201109-0</v>
          </cell>
          <cell r="C7" t="str">
            <v>Příplatek za lepivost k hloubení rýh š do 600 mm v hornině tř. 3</v>
          </cell>
          <cell r="D7" t="str">
            <v>m3</v>
          </cell>
        </row>
        <row r="8">
          <cell r="B8" t="str">
            <v>C-133201101-0</v>
          </cell>
          <cell r="C8" t="str">
            <v>Hloubení šachet v hornině tř. 3 objemu do 100 m3</v>
          </cell>
          <cell r="D8" t="str">
            <v>m3</v>
          </cell>
        </row>
        <row r="9">
          <cell r="B9" t="str">
            <v>C-133201109-0</v>
          </cell>
          <cell r="C9" t="str">
            <v>Příplatek za lepivost u hloubení šachet v hornině tř. 3</v>
          </cell>
          <cell r="D9" t="str">
            <v>m3</v>
          </cell>
        </row>
        <row r="10">
          <cell r="B10" t="str">
            <v>C-162701105-0</v>
          </cell>
          <cell r="C10" t="str">
            <v>Vodorovné přemístění do 10000 m výkopku/sypaniny z horniny tř. 1 až 4</v>
          </cell>
          <cell r="D10" t="str">
            <v>m3</v>
          </cell>
        </row>
        <row r="11">
          <cell r="B11" t="str">
            <v>C-174101101-0</v>
          </cell>
          <cell r="C11" t="str">
            <v>Zásyp jam, šachet rýh nebo kolem objektů sypaninou se zhutněním   -  1/4 výkopku</v>
          </cell>
          <cell r="D11" t="str">
            <v>m3</v>
          </cell>
        </row>
        <row r="12">
          <cell r="B12" t="str">
            <v>C-181301107-0</v>
          </cell>
          <cell r="C12" t="str">
            <v>Rozprostření ornice tl vrstvy do 500 mm pl do 500 m2 v rovině nebo ve svahu do 1:5</v>
          </cell>
          <cell r="D12" t="str">
            <v>m2</v>
          </cell>
        </row>
        <row r="13">
          <cell r="B13" t="str">
            <v>C-181951102-0</v>
          </cell>
          <cell r="C13" t="str">
            <v>Úprava pláně v hornině tř. 1 až 4 se zhutněním</v>
          </cell>
          <cell r="D13" t="str">
            <v>m2</v>
          </cell>
        </row>
        <row r="14">
          <cell r="B14" t="str">
            <v>Celkem za 1</v>
          </cell>
          <cell r="C14" t="str">
            <v>Zemní práce </v>
          </cell>
        </row>
        <row r="16">
          <cell r="B16">
            <v>2</v>
          </cell>
          <cell r="C16" t="str">
            <v>Základy</v>
          </cell>
        </row>
        <row r="17">
          <cell r="B17" t="str">
            <v>C-213311141-0</v>
          </cell>
          <cell r="C17" t="str">
            <v>Polštáře zhutněné pod základy ze štěrkopísku tříděného</v>
          </cell>
          <cell r="D17" t="str">
            <v>m3</v>
          </cell>
        </row>
        <row r="18">
          <cell r="B18" t="str">
            <v>C-213141111-0</v>
          </cell>
          <cell r="C18" t="str">
            <v>Zřízení vrstvy z geotextilie v rovině nebo ve sklonu do 1:5 š do 3 m</v>
          </cell>
          <cell r="D18" t="str">
            <v>m2</v>
          </cell>
        </row>
        <row r="19">
          <cell r="B19" t="str">
            <v>C-273353131-0</v>
          </cell>
          <cell r="C19" t="str">
            <v>Bednění kotevních otvorů v základových deskách průřezu do 0,10 m2 hl 1 m</v>
          </cell>
          <cell r="D19" t="str">
            <v>kus</v>
          </cell>
        </row>
        <row r="20">
          <cell r="B20" t="str">
            <v>C-274353131-0</v>
          </cell>
          <cell r="C20" t="str">
            <v>Bednění kotevních otvorů v základových pásech průřezu do 0,10 m2 hl 1 m</v>
          </cell>
          <cell r="D20" t="str">
            <v>kus</v>
          </cell>
        </row>
        <row r="21">
          <cell r="B21" t="str">
            <v>C-273313711-0</v>
          </cell>
          <cell r="C21" t="str">
            <v>Základové desky z betonu tř. c 20/25</v>
          </cell>
          <cell r="D21" t="str">
            <v>m3</v>
          </cell>
        </row>
        <row r="22">
          <cell r="B22" t="str">
            <v>C-273351215-0</v>
          </cell>
          <cell r="C22" t="str">
            <v>Zřízení bednění stěn základových desek</v>
          </cell>
          <cell r="D22" t="str">
            <v>m2</v>
          </cell>
        </row>
        <row r="23">
          <cell r="B23" t="str">
            <v>C-273351216-0</v>
          </cell>
          <cell r="C23" t="str">
            <v>Odstranění bednění stěn základových desek</v>
          </cell>
          <cell r="D23" t="str">
            <v>m2</v>
          </cell>
        </row>
        <row r="24">
          <cell r="B24" t="str">
            <v>C-273361412-0</v>
          </cell>
          <cell r="C24" t="str">
            <v>Výztuž základových desek ze svařovaných sítí do 6 kg/m2</v>
          </cell>
          <cell r="D24" t="str">
            <v>t</v>
          </cell>
        </row>
        <row r="25">
          <cell r="B25" t="str">
            <v>C-274321311-0</v>
          </cell>
          <cell r="C25" t="str">
            <v>Základové pasy ze žb tř. c 16/20</v>
          </cell>
          <cell r="D25" t="str">
            <v>m3</v>
          </cell>
        </row>
        <row r="26">
          <cell r="B26" t="str">
            <v>C-275311125-0</v>
          </cell>
          <cell r="C26" t="str">
            <v>Základové patky a bloky z betonu prostého c 16/20</v>
          </cell>
          <cell r="D26" t="str">
            <v>m3</v>
          </cell>
        </row>
        <row r="27">
          <cell r="B27" t="str">
            <v>C-279113124-0</v>
          </cell>
          <cell r="C27" t="str">
            <v>Základová zeď tl do 300 mm z tvárnic ztraceného bednění včetně výplně z betonu tř. c 12/15</v>
          </cell>
          <cell r="D27" t="str">
            <v>m2</v>
          </cell>
        </row>
        <row r="28">
          <cell r="B28" t="str">
            <v>C-279361821-0</v>
          </cell>
          <cell r="C28" t="str">
            <v>Výztuž základových zdí nosných betonářskou ocelí 10 505</v>
          </cell>
          <cell r="D28" t="str">
            <v>t</v>
          </cell>
        </row>
        <row r="29">
          <cell r="B29" t="str">
            <v>Celkem za 2</v>
          </cell>
          <cell r="C29" t="str">
            <v>Základy celkem</v>
          </cell>
        </row>
        <row r="31">
          <cell r="B31">
            <v>3</v>
          </cell>
          <cell r="C31" t="str">
            <v>Svislé konstrukce</v>
          </cell>
        </row>
        <row r="32">
          <cell r="B32" t="str">
            <v>C-311238143-101</v>
          </cell>
          <cell r="C32" t="str">
            <v>Zdivo nosné vnitřní z cihel broušených porotherm Profi tl 240 mm pevnosti p10 lepených tenkovrstvou maltou</v>
          </cell>
          <cell r="D32" t="str">
            <v>m2</v>
          </cell>
        </row>
        <row r="33">
          <cell r="B33" t="str">
            <v>C-311238218-101</v>
          </cell>
          <cell r="C33" t="str">
            <v>Zdivo nosné vnější porotherm T Profi tl 425 mm pevnosti p 10 na mc</v>
          </cell>
          <cell r="D33" t="str">
            <v>m2</v>
          </cell>
        </row>
        <row r="34">
          <cell r="B34" t="str">
            <v>C-314272302-0</v>
          </cell>
          <cell r="C34" t="str">
            <v>Komín dvousložkový 1průduch beton z keram vložek do d 20 cm pro více spotř v 3 m</v>
          </cell>
          <cell r="D34" t="str">
            <v>soub</v>
          </cell>
        </row>
        <row r="35">
          <cell r="B35" t="str">
            <v>C-314272312-0</v>
          </cell>
          <cell r="C35" t="str">
            <v>Příplatek ke komínu dvousložk beton z keramických vložek do d 20 cm zkd 1 m výšky</v>
          </cell>
          <cell r="D35" t="str">
            <v>m</v>
          </cell>
        </row>
        <row r="36">
          <cell r="B36" t="str">
            <v>C-317168111-0</v>
          </cell>
          <cell r="C36" t="str">
            <v>Překlad keramický plochý š 11,5 cm dl 100 cm</v>
          </cell>
          <cell r="D36" t="str">
            <v>kus</v>
          </cell>
        </row>
        <row r="37">
          <cell r="B37" t="str">
            <v>C-317168131-0</v>
          </cell>
          <cell r="C37" t="str">
            <v>Překlad keramický vysoký v 23,8 cm dl 125 cm</v>
          </cell>
          <cell r="D37" t="str">
            <v>kus</v>
          </cell>
        </row>
        <row r="38">
          <cell r="B38" t="str">
            <v>C-317168132-0</v>
          </cell>
          <cell r="C38" t="str">
            <v>Překlad keramický vysoký v 23,8 cm dl 150 cm</v>
          </cell>
          <cell r="D38" t="str">
            <v>kus</v>
          </cell>
        </row>
        <row r="39">
          <cell r="B39" t="str">
            <v>C-317168133-0</v>
          </cell>
          <cell r="C39" t="str">
            <v>Překlad keramický vysoký v 23,8 cm dl 175 cm</v>
          </cell>
          <cell r="D39" t="str">
            <v>kus</v>
          </cell>
        </row>
        <row r="40">
          <cell r="B40" t="str">
            <v>C-317168134-0</v>
          </cell>
          <cell r="C40" t="str">
            <v>Překlad keramický vysoký v 23,8 cm dl 200 cm</v>
          </cell>
          <cell r="D40" t="str">
            <v>kus</v>
          </cell>
        </row>
        <row r="41">
          <cell r="B41" t="str">
            <v>C-317168135-0</v>
          </cell>
          <cell r="C41" t="str">
            <v>Překlad keramický vysoký v 23,8 cm dl 225 cm</v>
          </cell>
          <cell r="D41" t="str">
            <v>kus</v>
          </cell>
        </row>
        <row r="42">
          <cell r="B42" t="str">
            <v>C-317168137-0</v>
          </cell>
          <cell r="C42" t="str">
            <v>Překlad keramický vysoký v 23,8 cm dl 275 cm</v>
          </cell>
          <cell r="D42" t="str">
            <v>kus</v>
          </cell>
        </row>
        <row r="43">
          <cell r="B43" t="str">
            <v>C-317168139-0</v>
          </cell>
          <cell r="C43" t="str">
            <v>Překlad keramický vysoký v 23,8 cm dl 325 cm</v>
          </cell>
          <cell r="D43" t="str">
            <v>kus</v>
          </cell>
        </row>
        <row r="44">
          <cell r="B44" t="str">
            <v>C-317998123-0</v>
          </cell>
          <cell r="C44" t="str">
            <v>Tepelná izolace mezi překlady jakékoliv výšky z polystyrénu tl 80 mm</v>
          </cell>
          <cell r="D44" t="str">
            <v>m2</v>
          </cell>
        </row>
        <row r="45">
          <cell r="B45" t="str">
            <v>C-342248112-0</v>
          </cell>
          <cell r="C45" t="str">
            <v>Příčky porotherm tl 115 mm pevnosti p 10 na mvc</v>
          </cell>
          <cell r="D45" t="str">
            <v>m2</v>
          </cell>
        </row>
        <row r="46">
          <cell r="B46" t="str">
            <v>C-342291121-0</v>
          </cell>
          <cell r="C46" t="str">
            <v>Ukotvení příček k cihelným konstrukcím plochými kotvami</v>
          </cell>
          <cell r="D46" t="str">
            <v>m</v>
          </cell>
        </row>
        <row r="47">
          <cell r="B47" t="str">
            <v>C-342291112-0</v>
          </cell>
          <cell r="C47" t="str">
            <v>Ukotvení příček montážní polyuretanovou pěnou tl příčky přes 100 mm</v>
          </cell>
          <cell r="D47" t="str">
            <v>m</v>
          </cell>
        </row>
        <row r="48">
          <cell r="B48" t="str">
            <v>C-346244352-0</v>
          </cell>
          <cell r="C48" t="str">
            <v>Obezdívka koupelnových van ploch rovných tl 50 mm z pórobeton přesných příčkovek hladkých ytong</v>
          </cell>
          <cell r="D48" t="str">
            <v>m2</v>
          </cell>
        </row>
        <row r="49">
          <cell r="B49" t="str">
            <v>Celkem za 3</v>
          </cell>
          <cell r="C49" t="str">
            <v>Svislé konstrukce </v>
          </cell>
        </row>
        <row r="51">
          <cell r="B51">
            <v>4</v>
          </cell>
          <cell r="C51" t="str">
            <v>Vodorovné konstrukce</v>
          </cell>
        </row>
        <row r="52">
          <cell r="B52" t="str">
            <v>C-411168114-0</v>
          </cell>
          <cell r="C52" t="str">
            <v>Strop keramický tl 19 cm z vložek miako a keramobeton nosníků dl do 5 m ovn 50 cm</v>
          </cell>
          <cell r="D52" t="str">
            <v>m2</v>
          </cell>
        </row>
        <row r="53">
          <cell r="B53" t="str">
            <v>C-411362021-0</v>
          </cell>
          <cell r="C53" t="str">
            <v>Výztuž stropů svařovanými sítěmi kari</v>
          </cell>
          <cell r="D53" t="str">
            <v>t</v>
          </cell>
        </row>
        <row r="54">
          <cell r="B54" t="str">
            <v>C-413321515-0</v>
          </cell>
          <cell r="C54" t="str">
            <v>Nosníky ze žb tř. c 20/25</v>
          </cell>
          <cell r="D54" t="str">
            <v>m3</v>
          </cell>
        </row>
        <row r="55">
          <cell r="B55" t="str">
            <v>C-413351107-0</v>
          </cell>
          <cell r="C55" t="str">
            <v>Zřízení bednění nosníků bez podpěrné konstrukce</v>
          </cell>
          <cell r="D55" t="str">
            <v>m2</v>
          </cell>
        </row>
        <row r="56">
          <cell r="B56" t="str">
            <v>C-413351108-0</v>
          </cell>
          <cell r="C56" t="str">
            <v>Odstranění bednění nosníků bez podpěrné konstrukce</v>
          </cell>
          <cell r="D56" t="str">
            <v>m2</v>
          </cell>
        </row>
        <row r="57">
          <cell r="B57" t="str">
            <v>C-413351211-0</v>
          </cell>
          <cell r="C57" t="str">
            <v>Zřízení podpěrné konstrukce nosníků v do 4 m pro zatížení do 5 kpa</v>
          </cell>
          <cell r="D57" t="str">
            <v>m2</v>
          </cell>
        </row>
        <row r="58">
          <cell r="B58" t="str">
            <v>C-413351212-0</v>
          </cell>
          <cell r="C58" t="str">
            <v>Odstranění podpěrné konstrukce nosníků v do 4 m pro zatížení do 5 kpa</v>
          </cell>
          <cell r="D58" t="str">
            <v>m2</v>
          </cell>
        </row>
        <row r="59">
          <cell r="B59" t="str">
            <v>C-413941121-0</v>
          </cell>
          <cell r="C59" t="str">
            <v>Osazování ocelových válcovaných nosníků stropů i, ie, u, ue nebo l do č.12</v>
          </cell>
          <cell r="D59" t="str">
            <v>t</v>
          </cell>
        </row>
        <row r="60">
          <cell r="B60" t="str">
            <v>H-133318300-101</v>
          </cell>
          <cell r="C60" t="str">
            <v>Tyč ocelová l nerovnoramenná, značka oceli s 235 jr, 75x50x6 mm</v>
          </cell>
          <cell r="D60" t="str">
            <v>t</v>
          </cell>
        </row>
        <row r="61">
          <cell r="B61" t="str">
            <v>C-413941123-0</v>
          </cell>
          <cell r="C61" t="str">
            <v>Osazování ocelových válcovaných nosníků stropů i, ie, u, ue nebo l do č. 22</v>
          </cell>
          <cell r="D61" t="str">
            <v>t</v>
          </cell>
        </row>
        <row r="62">
          <cell r="B62" t="str">
            <v>H-134827100-0</v>
          </cell>
          <cell r="C62" t="str">
            <v>Tyč ocelová ipe, jakost s 235 jr označení průřezu 180</v>
          </cell>
          <cell r="D62" t="str">
            <v>t</v>
          </cell>
        </row>
        <row r="63">
          <cell r="B63" t="str">
            <v>H-134827150-0</v>
          </cell>
          <cell r="C63" t="str">
            <v>Tyč ocelová ipe, jakost s 235 jr označení průřezu 200</v>
          </cell>
          <cell r="D63" t="str">
            <v>t</v>
          </cell>
        </row>
        <row r="64">
          <cell r="B64" t="str">
            <v>H-134867100-0</v>
          </cell>
          <cell r="C64" t="str">
            <v>Tyč ocelová heb, jakost s 235 jr označení průřezu 180</v>
          </cell>
          <cell r="D64" t="str">
            <v>t</v>
          </cell>
        </row>
        <row r="65">
          <cell r="B65" t="str">
            <v>C-413941125-0</v>
          </cell>
          <cell r="C65" t="str">
            <v>Osazování ocelových válcovaných nosníků stropů i, ie, u, ue nebo l č. 24 a vyšší</v>
          </cell>
          <cell r="D65" t="str">
            <v>t</v>
          </cell>
        </row>
        <row r="66">
          <cell r="B66" t="str">
            <v>H-134827250-1</v>
          </cell>
          <cell r="C66" t="str">
            <v>Tyč ocelová ipe, jakost s 235 jr označení průřezu 240</v>
          </cell>
          <cell r="D66" t="str">
            <v>t</v>
          </cell>
        </row>
        <row r="67">
          <cell r="B67" t="str">
            <v>C-417238112-0</v>
          </cell>
          <cell r="C67" t="str">
            <v>Obezdívka věnce jednostranná věncovkou porotherm v přes 210 do 250 mm včetně polystyrenu tl 70 mm</v>
          </cell>
          <cell r="D67" t="str">
            <v>m</v>
          </cell>
        </row>
        <row r="68">
          <cell r="B68" t="str">
            <v>C-417321414-0</v>
          </cell>
          <cell r="C68" t="str">
            <v>Ztužující pásy a věnce ze žb tř. c 20/25</v>
          </cell>
          <cell r="D68" t="str">
            <v>m3</v>
          </cell>
        </row>
        <row r="69">
          <cell r="B69" t="str">
            <v>C-417351115-0</v>
          </cell>
          <cell r="C69" t="str">
            <v>Zřízení bednění ztužujících věnců</v>
          </cell>
          <cell r="D69" t="str">
            <v>m2</v>
          </cell>
        </row>
        <row r="70">
          <cell r="B70" t="str">
            <v>C-417351116-0</v>
          </cell>
          <cell r="C70" t="str">
            <v>Odstranění bednění ztužujících věnců</v>
          </cell>
          <cell r="D70" t="str">
            <v>m2</v>
          </cell>
        </row>
        <row r="71">
          <cell r="B71" t="str">
            <v>C-417361821-0</v>
          </cell>
          <cell r="C71" t="str">
            <v>Výztuž ztužujících pásů a věnců betonářskou ocelí 10 505</v>
          </cell>
          <cell r="D71" t="str">
            <v>t</v>
          </cell>
        </row>
        <row r="72">
          <cell r="B72" t="str">
            <v>C-430321515-0</v>
          </cell>
          <cell r="C72" t="str">
            <v>Schodišťová konstrukce a rampa ze žb tř. c 20/25</v>
          </cell>
          <cell r="D72" t="str">
            <v>m3</v>
          </cell>
        </row>
        <row r="73">
          <cell r="B73" t="str">
            <v>C-430361821-0</v>
          </cell>
          <cell r="C73" t="str">
            <v>Výztuž schodišťové konstrukce a rampy betonářskou ocelí 10 505</v>
          </cell>
          <cell r="D73" t="str">
            <v>t</v>
          </cell>
        </row>
        <row r="74">
          <cell r="B74" t="str">
            <v>C-431351125-0</v>
          </cell>
          <cell r="C74" t="str">
            <v>Zřízení bednění podest schodišť a ramp křivočarých v do 4 m</v>
          </cell>
          <cell r="D74" t="str">
            <v>m2</v>
          </cell>
        </row>
        <row r="75">
          <cell r="B75" t="str">
            <v>C-431351126-0</v>
          </cell>
          <cell r="C75" t="str">
            <v>Odstranění bednění podest schodišť a ramp křivočarých v do 4 m</v>
          </cell>
          <cell r="D75" t="str">
            <v>m2</v>
          </cell>
        </row>
        <row r="76">
          <cell r="B76" t="str">
            <v>C-431351128-0</v>
          </cell>
          <cell r="C76" t="str">
            <v>Příplatek ke zřízení bednění podest křivočarých schodišť za podpěrnou konstrukci přes 4 do 6 m</v>
          </cell>
          <cell r="D76" t="str">
            <v>m2</v>
          </cell>
        </row>
        <row r="77">
          <cell r="B77" t="str">
            <v>C-431351129-0</v>
          </cell>
          <cell r="C77" t="str">
            <v>Příplatek k odstranění bednění podest křivočarých schodišť za podpěrnou konstrukci přes 4 do 6 m</v>
          </cell>
          <cell r="D77" t="str">
            <v>m2</v>
          </cell>
        </row>
        <row r="78">
          <cell r="B78" t="str">
            <v>C-434312141-0</v>
          </cell>
          <cell r="C78" t="str">
            <v>Schody z betonu prostého c 16/20 </v>
          </cell>
          <cell r="D78" t="str">
            <v>m</v>
          </cell>
        </row>
        <row r="79">
          <cell r="B79" t="str">
            <v>C-434351145-0</v>
          </cell>
          <cell r="C79" t="str">
            <v>Zřízení bednění stupňů křivočarých schodišť</v>
          </cell>
          <cell r="D79" t="str">
            <v>m2</v>
          </cell>
        </row>
        <row r="80">
          <cell r="B80" t="str">
            <v>C-434351146-0</v>
          </cell>
          <cell r="C80" t="str">
            <v>Odstranění bednění stupňů křivočarých schodišť</v>
          </cell>
          <cell r="D80" t="str">
            <v>m2</v>
          </cell>
        </row>
        <row r="81">
          <cell r="B81" t="str">
            <v>C-451575111-0</v>
          </cell>
          <cell r="C81" t="str">
            <v>Podkladní vrstva tl do 250 mm ze štěrkopísku - pod terasou</v>
          </cell>
          <cell r="D81" t="str">
            <v>m3</v>
          </cell>
        </row>
        <row r="82">
          <cell r="B82" t="str">
            <v>Celkem za 4</v>
          </cell>
          <cell r="C82" t="str">
            <v>Vodorovné konstrukce </v>
          </cell>
        </row>
        <row r="84">
          <cell r="B84">
            <v>5</v>
          </cell>
          <cell r="C84" t="str">
            <v>Komunikace</v>
          </cell>
        </row>
        <row r="85">
          <cell r="C85" t="str">
            <v>skladba pojízdné komunikace  - doporučená od Bestu</v>
          </cell>
          <cell r="D85" t="str">
            <v>m2</v>
          </cell>
        </row>
        <row r="86">
          <cell r="B86" t="str">
            <v>C-596212210-0</v>
          </cell>
          <cell r="C86" t="str">
            <v>Kladení zámkové dlažby pozemních komunikací tl 80 mm skupiny a pl do 50 m2</v>
          </cell>
          <cell r="D86" t="str">
            <v>m2</v>
          </cell>
        </row>
        <row r="87">
          <cell r="B87" t="str">
            <v>H-592452660-1</v>
          </cell>
          <cell r="C87" t="str">
            <v>Dlažba best-klasiko 20 x 10 x 8 cm barevná  + 10%</v>
          </cell>
          <cell r="D87" t="str">
            <v>m2</v>
          </cell>
        </row>
        <row r="88">
          <cell r="B88" t="str">
            <v>C-916331112-0</v>
          </cell>
          <cell r="C88" t="str">
            <v>Osazení zahradního obrubníku betonového do lože z betonu s boční opěrou</v>
          </cell>
          <cell r="D88" t="str">
            <v>m</v>
          </cell>
        </row>
        <row r="89">
          <cell r="B89" t="str">
            <v>H-592173140-1</v>
          </cell>
          <cell r="C89" t="str">
            <v>Obrubník betonový zahradní přírodní šedá abz 10/95 50x8x25 cm</v>
          </cell>
          <cell r="D89" t="str">
            <v>kus</v>
          </cell>
        </row>
        <row r="90">
          <cell r="B90" t="str">
            <v>H-58333101-101</v>
          </cell>
          <cell r="C90" t="str">
            <v>Kamenivo tez hrube 4-8mm   tl 30 mm   - kladecí vrstva</v>
          </cell>
          <cell r="D90" t="str">
            <v>m3</v>
          </cell>
        </row>
        <row r="91">
          <cell r="B91" t="str">
            <v>H-58333251-101</v>
          </cell>
          <cell r="C91" t="str">
            <v>Kamenivo tez hrube 8-16      tl. 100 mm</v>
          </cell>
          <cell r="D91" t="str">
            <v>m3</v>
          </cell>
        </row>
        <row r="92">
          <cell r="B92" t="str">
            <v>H-58333443-101</v>
          </cell>
          <cell r="C92" t="str">
            <v>Kamenivo tez hrube 16-32     tl. 300 mm</v>
          </cell>
          <cell r="D92" t="str">
            <v>m3</v>
          </cell>
        </row>
        <row r="93">
          <cell r="B93" t="str">
            <v>C-564231111-101</v>
          </cell>
          <cell r="C93" t="str">
            <v>Podklad ze sterkopisku tl 10cm</v>
          </cell>
          <cell r="D93" t="str">
            <v>m2</v>
          </cell>
        </row>
        <row r="94">
          <cell r="B94" t="str">
            <v>Celkem za 5</v>
          </cell>
          <cell r="C94" t="str">
            <v>Komunikace </v>
          </cell>
        </row>
        <row r="96">
          <cell r="B96">
            <v>6</v>
          </cell>
          <cell r="C96" t="str">
            <v>Úpravy povrchů, osazení</v>
          </cell>
        </row>
        <row r="97">
          <cell r="B97" t="str">
            <v>C-611321141-0</v>
          </cell>
          <cell r="C97" t="str">
            <v>Vápenocementová omítka štuková dvouvrstvá vnitřních stropů rovných nanášená ručně</v>
          </cell>
          <cell r="D97" t="str">
            <v>m2</v>
          </cell>
        </row>
        <row r="98">
          <cell r="B98" t="str">
            <v>C-612321121-0</v>
          </cell>
          <cell r="C98" t="str">
            <v>Vápenocement omítka hladká jednovrstvá vnitřních stěn nanášená ručně - pod keram obklady</v>
          </cell>
          <cell r="D98" t="str">
            <v>m2</v>
          </cell>
        </row>
        <row r="99">
          <cell r="B99" t="str">
            <v>C-612321141-0</v>
          </cell>
          <cell r="C99" t="str">
            <v>Vápenocementová omítka štuková dvouvrstvá vnitřních stěn nanášená ručně</v>
          </cell>
          <cell r="D99" t="str">
            <v>m2</v>
          </cell>
        </row>
        <row r="100">
          <cell r="B100" t="str">
            <v>C-611181005-0</v>
          </cell>
          <cell r="C100" t="str">
            <v>Sádrová stěrka tl.do 3 mm vnitřních schodišťových konstrukcí</v>
          </cell>
          <cell r="D100" t="str">
            <v>m2</v>
          </cell>
        </row>
        <row r="102">
          <cell r="C102" t="str">
            <v>podhled</v>
          </cell>
        </row>
        <row r="103">
          <cell r="B103" t="str">
            <v>C-621-101</v>
          </cell>
          <cell r="C103" t="str">
            <v>Kontaktní zateplovací systém vnějších podhledů z polystyrén desek tl  250 mm vč. sklovláknitého pletiva do tenkovrstvé hmoty + tenkovrstvé omítky</v>
          </cell>
          <cell r="D103" t="str">
            <v>m2</v>
          </cell>
        </row>
        <row r="105">
          <cell r="C105" t="str">
            <v>fasáda ozn. M1</v>
          </cell>
          <cell r="D105" t="str">
            <v>m2</v>
          </cell>
        </row>
        <row r="106">
          <cell r="B106" t="str">
            <v>C-622531021-101</v>
          </cell>
          <cell r="C106" t="str">
            <v>Tenkovrstvá pryskyřičná zrnitá omítka tl. 2,0 mm včetně penetrace vnějších stěn</v>
          </cell>
          <cell r="D106" t="str">
            <v>m2</v>
          </cell>
        </row>
        <row r="107">
          <cell r="B107" t="str">
            <v>C-622322121-0</v>
          </cell>
          <cell r="C107" t="str">
            <v>Vápenocementová lehčená omítka hladká jednovrstvá vnějších stěn nanášená ručně</v>
          </cell>
          <cell r="D107" t="str">
            <v>m2</v>
          </cell>
        </row>
        <row r="108">
          <cell r="B108" t="str">
            <v>C-622142001-0</v>
          </cell>
          <cell r="C108" t="str">
            <v>Potažení vnějších stěn sklovláknitým pletivem vtlačeným do tenkovrstvé hmoty</v>
          </cell>
          <cell r="D108" t="str">
            <v>m2</v>
          </cell>
        </row>
        <row r="110">
          <cell r="C110" t="str">
            <v>fasáda ozn. M2</v>
          </cell>
          <cell r="D110" t="str">
            <v>m2</v>
          </cell>
        </row>
        <row r="111">
          <cell r="B111" t="str">
            <v>C-622531021-101</v>
          </cell>
          <cell r="C111" t="str">
            <v>Tenkovrstvá pryskyřičná zrnitá omítka tl. 2,0 mm včetně penetrace vnějších stěn</v>
          </cell>
          <cell r="D111" t="str">
            <v>m2</v>
          </cell>
        </row>
        <row r="112">
          <cell r="B112" t="str">
            <v>C-622322121-0</v>
          </cell>
          <cell r="C112" t="str">
            <v>Vápenocementová lehčená omítka hladká jednovrstvá vnějších stěn nanášená ručně</v>
          </cell>
          <cell r="D112" t="str">
            <v>m2</v>
          </cell>
        </row>
        <row r="113">
          <cell r="B113" t="str">
            <v>C-622142001-0</v>
          </cell>
          <cell r="C113" t="str">
            <v>Potažení vnějších stěn sklovláknitým pletivem vtlačeným do tenkovrstvé hmoty</v>
          </cell>
          <cell r="D113" t="str">
            <v>m2</v>
          </cell>
        </row>
        <row r="115">
          <cell r="B115" t="str">
            <v>C-621-102</v>
          </cell>
          <cell r="C115" t="str">
            <v>Kontaktní zateplovací systém vnějších fasád z desek eps tl. 100 mm  ETICS vč. sklovláknitého pletiva do tenkovrstvé hmoty +tenkovrstvé omítky</v>
          </cell>
          <cell r="D115" t="str">
            <v>m2</v>
          </cell>
        </row>
        <row r="116">
          <cell r="B116" t="str">
            <v>C-629135101-0</v>
          </cell>
          <cell r="C116" t="str">
            <v>Vyrovnávací vrstva pod klempířské prvky z mc š do 150 mm - parapety</v>
          </cell>
          <cell r="D116" t="str">
            <v>m</v>
          </cell>
        </row>
        <row r="117">
          <cell r="B117" t="str">
            <v>C-629135102-101</v>
          </cell>
          <cell r="C117" t="str">
            <v>Vyrovnávací vrstva pod klempířské prvky z mc š přes 300 mm - atiky</v>
          </cell>
          <cell r="D117" t="str">
            <v>m</v>
          </cell>
        </row>
        <row r="118">
          <cell r="B118" t="str">
            <v>Celkem za 6</v>
          </cell>
          <cell r="C118" t="str">
            <v>Úpravy povrchů osazení </v>
          </cell>
        </row>
        <row r="120">
          <cell r="B120">
            <v>61</v>
          </cell>
          <cell r="C120" t="str">
            <v>Podlahy</v>
          </cell>
        </row>
        <row r="121">
          <cell r="C121" t="str">
            <v>keramická podlaha 1.n.p.</v>
          </cell>
          <cell r="D121" t="str">
            <v>m2</v>
          </cell>
        </row>
        <row r="122">
          <cell r="B122" t="str">
            <v>C-771471113-0</v>
          </cell>
          <cell r="C122" t="str">
            <v>Montáž soklíků z dlaždic keramických rovných do malty v do 120 mm</v>
          </cell>
          <cell r="D122" t="str">
            <v>m</v>
          </cell>
        </row>
        <row r="123">
          <cell r="B123" t="str">
            <v>C-771573115-0</v>
          </cell>
          <cell r="C123" t="str">
            <v>Montáž podlah keramických režných hladkých lepených do 22 ks/m2</v>
          </cell>
          <cell r="D123" t="str">
            <v>m2</v>
          </cell>
        </row>
        <row r="124">
          <cell r="B124" t="str">
            <v>H-597-101</v>
          </cell>
          <cell r="C124" t="str">
            <v>Dlaždice keramické - dodávka  +10%</v>
          </cell>
          <cell r="D124" t="str">
            <v>m2</v>
          </cell>
        </row>
        <row r="125">
          <cell r="B125" t="str">
            <v>C-771579191-0</v>
          </cell>
          <cell r="C125" t="str">
            <v>Příplatek k montáž podlah keramických za plochu do 5 m2</v>
          </cell>
          <cell r="D125" t="str">
            <v>m2</v>
          </cell>
        </row>
        <row r="126">
          <cell r="B126" t="str">
            <v>C-711-101</v>
          </cell>
          <cell r="C126" t="str">
            <v>Hydroizolační stěrka do v 1500 mm  jen část m.č. 1.08</v>
          </cell>
          <cell r="D126" t="str">
            <v>m2</v>
          </cell>
        </row>
        <row r="127">
          <cell r="B127" t="str">
            <v>C-631311114-0</v>
          </cell>
          <cell r="C127" t="str">
            <v>Mazanina tl do 80 mm z betonu prostého tř. c 16/20</v>
          </cell>
          <cell r="D127" t="str">
            <v>m3</v>
          </cell>
        </row>
        <row r="128">
          <cell r="B128" t="str">
            <v>C-631319171-0</v>
          </cell>
          <cell r="C128" t="str">
            <v>Příplatek k mazanině tl do 80 mm za stržení povrchu spodní vrstvy před vlož výztuže</v>
          </cell>
          <cell r="D128" t="str">
            <v>m3</v>
          </cell>
        </row>
        <row r="129">
          <cell r="B129" t="str">
            <v>C-631319195-0</v>
          </cell>
          <cell r="C129" t="str">
            <v>Příplatek k mazanině tl do 80 mm za plochu do 5 m2</v>
          </cell>
          <cell r="D129" t="str">
            <v>m3</v>
          </cell>
        </row>
        <row r="130">
          <cell r="B130" t="str">
            <v>C-631362021-0</v>
          </cell>
          <cell r="C130" t="str">
            <v>Výztuž mazanin svařovanými sítěmi kari</v>
          </cell>
          <cell r="D130" t="str">
            <v>t</v>
          </cell>
        </row>
        <row r="131">
          <cell r="B131" t="str">
            <v>C-713121111-0</v>
          </cell>
          <cell r="C131" t="str">
            <v>Montáž izolace tepelné podlah volně kladenými rohožemi, pásy, dílci, deskami 1 vrstva</v>
          </cell>
          <cell r="D131" t="str">
            <v>m2</v>
          </cell>
        </row>
        <row r="132">
          <cell r="B132" t="str">
            <v>H-283758830-101</v>
          </cell>
          <cell r="C132" t="str">
            <v>Deska z pěnového polystyrenu bílá eps 150 z 1000 x 1000 x 70 mm</v>
          </cell>
          <cell r="D132" t="str">
            <v>m2</v>
          </cell>
        </row>
        <row r="133">
          <cell r="C133" t="str">
            <v>hydroizolace viz odd. 711</v>
          </cell>
        </row>
        <row r="135">
          <cell r="C135" t="str">
            <v>dřevěná parketová podlaha - 1.n.p.</v>
          </cell>
          <cell r="D135" t="str">
            <v>m2</v>
          </cell>
        </row>
        <row r="136">
          <cell r="B136" t="str">
            <v>C-775-102</v>
          </cell>
          <cell r="C136" t="str">
            <v>Dřevěné dubové parkety - dod+mont </v>
          </cell>
          <cell r="D136" t="str">
            <v>m2</v>
          </cell>
        </row>
        <row r="137">
          <cell r="B137" t="str">
            <v>C-775413120-0</v>
          </cell>
          <cell r="C137" t="str">
            <v>Montáž podlahové lišty ze dřeva tvrdého nebo měkkého připevněné vruty s přetmelením</v>
          </cell>
          <cell r="D137" t="str">
            <v>m</v>
          </cell>
        </row>
        <row r="138">
          <cell r="B138" t="str">
            <v>H-614181520-1</v>
          </cell>
          <cell r="C138" t="str">
            <v>Lišta dřevěná buk 28x28 mm</v>
          </cell>
          <cell r="D138" t="str">
            <v>m</v>
          </cell>
        </row>
        <row r="139">
          <cell r="B139" t="str">
            <v>C-775591311-0</v>
          </cell>
          <cell r="C139" t="str">
            <v>Podlahy dřevěné, základní lak</v>
          </cell>
          <cell r="D139" t="str">
            <v>m2</v>
          </cell>
        </row>
        <row r="140">
          <cell r="B140" t="str">
            <v>C-775591312-0</v>
          </cell>
          <cell r="C140" t="str">
            <v>Podlahy dřevěné, vrchní lak pro běžnou zátěž</v>
          </cell>
          <cell r="D140" t="str">
            <v>m2</v>
          </cell>
        </row>
        <row r="141">
          <cell r="B141" t="str">
            <v>C-631311114-0</v>
          </cell>
          <cell r="C141" t="str">
            <v>Mazanina tl do 80 mm z betonu prostého tř. c 16/20</v>
          </cell>
          <cell r="D141" t="str">
            <v>m3</v>
          </cell>
        </row>
        <row r="142">
          <cell r="B142" t="str">
            <v>C-631319171-0</v>
          </cell>
          <cell r="C142" t="str">
            <v>Příplatek k mazanině tl do 80 mm za stržení povrchu spodní vrstvy před vlož výztuže</v>
          </cell>
          <cell r="D142" t="str">
            <v>m3</v>
          </cell>
        </row>
        <row r="143">
          <cell r="B143" t="str">
            <v>C-631362021-0</v>
          </cell>
          <cell r="C143" t="str">
            <v>Výztuž mazanin svařovanými sítěmi kari</v>
          </cell>
          <cell r="D143" t="str">
            <v>t</v>
          </cell>
        </row>
        <row r="144">
          <cell r="B144" t="str">
            <v>C-713121111-0</v>
          </cell>
          <cell r="C144" t="str">
            <v>Montáž izolace tepelné podlah volně kladenými rohožemi, pásy, dílci, deskami 1 vrstva</v>
          </cell>
          <cell r="D144" t="str">
            <v>m2</v>
          </cell>
        </row>
        <row r="145">
          <cell r="B145" t="str">
            <v>H-283758830-101</v>
          </cell>
          <cell r="C145" t="str">
            <v>Deska z pěnového polystyrenu bílá eps 150 z 1000 x 1000 x 70 mm</v>
          </cell>
          <cell r="D145" t="str">
            <v>m2</v>
          </cell>
        </row>
        <row r="146">
          <cell r="C146" t="str">
            <v>hydroizolace viz odd. 711</v>
          </cell>
        </row>
        <row r="148">
          <cell r="C148" t="str">
            <v>podlaha plovoucí laminátová - 1.n.p.</v>
          </cell>
          <cell r="D148" t="str">
            <v>m2</v>
          </cell>
        </row>
        <row r="149">
          <cell r="B149" t="str">
            <v>C-775-101</v>
          </cell>
          <cell r="C149" t="str">
            <v>Plovoucí laminátová podlaha - dod+mont  </v>
          </cell>
          <cell r="D149" t="str">
            <v>m2</v>
          </cell>
        </row>
        <row r="150">
          <cell r="B150" t="str">
            <v>C-775413325-0</v>
          </cell>
          <cell r="C150" t="str">
            <v>Montáž soklíku ze dřeva tvrdého nebo měkkého připevněného zaklapnutím</v>
          </cell>
          <cell r="D150" t="str">
            <v>m</v>
          </cell>
        </row>
        <row r="151">
          <cell r="B151" t="str">
            <v>H-283187840-1</v>
          </cell>
          <cell r="C151" t="str">
            <v>Lišta zaklapávací-spodní  60 mm</v>
          </cell>
          <cell r="D151" t="str">
            <v>m</v>
          </cell>
        </row>
        <row r="152">
          <cell r="B152" t="str">
            <v>C-775591191-0</v>
          </cell>
          <cell r="C152" t="str">
            <v>Montáž podložky vyrovnávací a tlumící pro plovoucí podlahy</v>
          </cell>
          <cell r="D152" t="str">
            <v>m2</v>
          </cell>
        </row>
        <row r="153">
          <cell r="B153" t="str">
            <v>H-611553500-0</v>
          </cell>
          <cell r="C153" t="str">
            <v>Podložka (mirelon) pěnová 2 mm</v>
          </cell>
          <cell r="D153" t="str">
            <v>m2</v>
          </cell>
        </row>
        <row r="154">
          <cell r="B154" t="str">
            <v>C-631311114-0</v>
          </cell>
          <cell r="C154" t="str">
            <v>Mazanina tl do 80 mm z betonu prostého tř. c 16/20</v>
          </cell>
          <cell r="D154" t="str">
            <v>m3</v>
          </cell>
        </row>
        <row r="155">
          <cell r="B155" t="str">
            <v>C-631319171-0</v>
          </cell>
          <cell r="C155" t="str">
            <v>Příplatek k mazanině tl do 80 mm za stržení povrchu spodní vrstvy před vlož výztuže</v>
          </cell>
          <cell r="D155" t="str">
            <v>m3</v>
          </cell>
        </row>
        <row r="156">
          <cell r="B156" t="str">
            <v>C-631362021-0</v>
          </cell>
          <cell r="C156" t="str">
            <v>Výztuž mazanin svařovanými sítěmi kari</v>
          </cell>
          <cell r="D156" t="str">
            <v>t</v>
          </cell>
        </row>
        <row r="157">
          <cell r="B157" t="str">
            <v>C-713121111-0</v>
          </cell>
          <cell r="C157" t="str">
            <v>Montáž izolace tepelné podlah volně kladenými rohožemi, pásy, dílci, deskami 1 vrstva</v>
          </cell>
          <cell r="D157" t="str">
            <v>m2</v>
          </cell>
        </row>
        <row r="158">
          <cell r="B158" t="str">
            <v>H-283758830-101</v>
          </cell>
          <cell r="C158" t="str">
            <v>Deska z pěnového polystyrenu bílá eps 150 z 1000 x 1000 x 70 mm</v>
          </cell>
          <cell r="D158" t="str">
            <v>m2</v>
          </cell>
        </row>
        <row r="159">
          <cell r="C159" t="str">
            <v>hydroizolace viz odd. 711</v>
          </cell>
        </row>
        <row r="161">
          <cell r="C161" t="str">
            <v>keramická podlaha - 2.n.p.</v>
          </cell>
          <cell r="D161" t="str">
            <v>m2</v>
          </cell>
        </row>
        <row r="162">
          <cell r="B162" t="str">
            <v>C-771471113-0</v>
          </cell>
          <cell r="C162" t="str">
            <v>Montáž soklíků z dlaždic keramických rovných do malty v do 120 mm</v>
          </cell>
          <cell r="D162" t="str">
            <v>m</v>
          </cell>
        </row>
        <row r="163">
          <cell r="B163" t="str">
            <v>C-771573115-0</v>
          </cell>
          <cell r="C163" t="str">
            <v>Montáž podlah keramických režných hladkých lepených do 22 ks/m2</v>
          </cell>
          <cell r="D163" t="str">
            <v>m2</v>
          </cell>
        </row>
        <row r="164">
          <cell r="B164" t="str">
            <v>H-597-101</v>
          </cell>
          <cell r="C164" t="str">
            <v>Dlaždice keramické - dodávka  +10%</v>
          </cell>
          <cell r="D164" t="str">
            <v>m2</v>
          </cell>
        </row>
        <row r="165">
          <cell r="B165" t="str">
            <v>C-771579191-0</v>
          </cell>
          <cell r="C165" t="str">
            <v>Příplatek k montáž podlah keramických za plochu do 5 m2</v>
          </cell>
          <cell r="D165" t="str">
            <v>m2</v>
          </cell>
        </row>
        <row r="166">
          <cell r="B166" t="str">
            <v>C-711-101</v>
          </cell>
          <cell r="C166" t="str">
            <v>Hydroizolační stěrka do v 1500 mm  jen část m.č. 2.05</v>
          </cell>
          <cell r="D166" t="str">
            <v>m2</v>
          </cell>
        </row>
        <row r="167">
          <cell r="B167" t="str">
            <v>C-631311114-0</v>
          </cell>
          <cell r="C167" t="str">
            <v>Mazanina tl do 80 mm z betonu prostého tř. c 16/20</v>
          </cell>
          <cell r="D167" t="str">
            <v>m3</v>
          </cell>
        </row>
        <row r="168">
          <cell r="B168" t="str">
            <v>C-631319171-0</v>
          </cell>
          <cell r="C168" t="str">
            <v>Příplatek k mazanině tl do 80 mm za stržení povrchu spodní vrstvy před vlož výztuže</v>
          </cell>
          <cell r="D168" t="str">
            <v>m3</v>
          </cell>
        </row>
        <row r="169">
          <cell r="B169" t="str">
            <v>C-631319195-0</v>
          </cell>
          <cell r="C169" t="str">
            <v>Příplatek k mazanině tl do 80 mm za plochu do 5 m2</v>
          </cell>
          <cell r="D169" t="str">
            <v>m3</v>
          </cell>
        </row>
        <row r="170">
          <cell r="B170" t="str">
            <v>C-631362021-0</v>
          </cell>
          <cell r="C170" t="str">
            <v>Výztuž mazanin svařovanými sítěmi kari</v>
          </cell>
          <cell r="D170" t="str">
            <v>t</v>
          </cell>
        </row>
        <row r="171">
          <cell r="B171" t="str">
            <v>C-632481213-0</v>
          </cell>
          <cell r="C171" t="str">
            <v>Separační vrstva z pe fólie</v>
          </cell>
          <cell r="D171" t="str">
            <v>m2</v>
          </cell>
        </row>
        <row r="172">
          <cell r="B172" t="str">
            <v>C-713121111-0</v>
          </cell>
          <cell r="C172" t="str">
            <v>Montáž izolace tepelné podlah volně kladenými rohožemi, pásy, dílci, deskami 1 vrstva</v>
          </cell>
          <cell r="D172" t="str">
            <v>m2</v>
          </cell>
        </row>
        <row r="173">
          <cell r="B173" t="str">
            <v>H-631509420-0</v>
          </cell>
          <cell r="C173" t="str">
            <v>Deska podlahová 1250x600 mm isover tdpt 15/15</v>
          </cell>
          <cell r="D173" t="str">
            <v>m2</v>
          </cell>
        </row>
        <row r="175">
          <cell r="C175" t="str">
            <v>dřevěná parketová podlaha - 2.n.p.</v>
          </cell>
          <cell r="D175" t="str">
            <v>m2</v>
          </cell>
        </row>
        <row r="176">
          <cell r="B176" t="str">
            <v>C-775-102</v>
          </cell>
          <cell r="C176" t="str">
            <v>Dřevěné dubové parkety - dod+mont </v>
          </cell>
          <cell r="D176" t="str">
            <v>m2</v>
          </cell>
        </row>
        <row r="177">
          <cell r="B177" t="str">
            <v>C-775413120-0</v>
          </cell>
          <cell r="C177" t="str">
            <v>Montáž podlahové lišty ze dřeva tvrdého nebo měkkého připevněné vruty s přetmelením</v>
          </cell>
          <cell r="D177" t="str">
            <v>m</v>
          </cell>
        </row>
        <row r="178">
          <cell r="B178" t="str">
            <v>H-614181520-1</v>
          </cell>
          <cell r="C178" t="str">
            <v>Lišta dřevěná buk 28x28 mm</v>
          </cell>
          <cell r="D178" t="str">
            <v>m</v>
          </cell>
        </row>
        <row r="179">
          <cell r="B179" t="str">
            <v>C-775591311-0</v>
          </cell>
          <cell r="C179" t="str">
            <v>Podlahy dřevěné, základní lak</v>
          </cell>
          <cell r="D179" t="str">
            <v>m2</v>
          </cell>
        </row>
        <row r="180">
          <cell r="B180" t="str">
            <v>C-775591312-0</v>
          </cell>
          <cell r="C180" t="str">
            <v>Podlahy dřevěné, vrchní lak pro běžnou zátěž</v>
          </cell>
          <cell r="D180" t="str">
            <v>m2</v>
          </cell>
        </row>
        <row r="181">
          <cell r="B181" t="str">
            <v>C-631311114-0</v>
          </cell>
          <cell r="C181" t="str">
            <v>Mazanina tl do 80 mm z betonu prostého tř. c 16/20</v>
          </cell>
          <cell r="D181" t="str">
            <v>m3</v>
          </cell>
        </row>
        <row r="182">
          <cell r="B182" t="str">
            <v>C-631319171-0</v>
          </cell>
          <cell r="C182" t="str">
            <v>Příplatek k mazanině tl do 80 mm za stržení povrchu spodní vrstvy před vlož výztuže</v>
          </cell>
          <cell r="D182" t="str">
            <v>m3</v>
          </cell>
        </row>
        <row r="183">
          <cell r="B183" t="str">
            <v>C-631362021-0</v>
          </cell>
          <cell r="C183" t="str">
            <v>Výztuž mazanin svařovanými sítěmi kari</v>
          </cell>
          <cell r="D183" t="str">
            <v>t</v>
          </cell>
        </row>
        <row r="184">
          <cell r="B184" t="str">
            <v>C-632481213-0</v>
          </cell>
          <cell r="C184" t="str">
            <v>Separační vrstva z pe fólie</v>
          </cell>
          <cell r="D184" t="str">
            <v>m2</v>
          </cell>
        </row>
        <row r="185">
          <cell r="B185" t="str">
            <v>C-713121111-0</v>
          </cell>
          <cell r="C185" t="str">
            <v>Montáž izolace tepelné podlah volně kladenými rohožemi, pásy, dílci, deskami 1 vrstva</v>
          </cell>
          <cell r="D185" t="str">
            <v>m2</v>
          </cell>
        </row>
        <row r="186">
          <cell r="B186" t="str">
            <v>H-631509420-0</v>
          </cell>
          <cell r="C186" t="str">
            <v>Deska podlahová 1250x600 mm isover tdpt 15/15</v>
          </cell>
          <cell r="D186" t="str">
            <v>m2</v>
          </cell>
        </row>
        <row r="187">
          <cell r="C187" t="str">
            <v>žb. strop viz odd. 4</v>
          </cell>
        </row>
        <row r="189">
          <cell r="C189" t="str">
            <v>společné - 1.  n.p.</v>
          </cell>
        </row>
        <row r="190">
          <cell r="B190" t="str">
            <v>C-775429121-0</v>
          </cell>
          <cell r="C190" t="str">
            <v>Montáž podlahové lišty přechodové připevněné vruty</v>
          </cell>
          <cell r="D190" t="str">
            <v>m</v>
          </cell>
        </row>
        <row r="191">
          <cell r="B191" t="str">
            <v>H-553432220-101</v>
          </cell>
          <cell r="C191" t="str">
            <v>Lišta přechodová dodávka</v>
          </cell>
          <cell r="D191" t="str">
            <v>m</v>
          </cell>
        </row>
        <row r="193">
          <cell r="C193" t="str">
            <v>společné - 1. a 2.n.p.</v>
          </cell>
        </row>
        <row r="194">
          <cell r="B194" t="str">
            <v>C-634112115-0</v>
          </cell>
          <cell r="C194" t="str">
            <v>Obvodová dilatace podlahovým páskem v 150 mm mezi stěnou a samonivel potěrem</v>
          </cell>
          <cell r="D194" t="str">
            <v>m</v>
          </cell>
        </row>
        <row r="195">
          <cell r="B195" t="str">
            <v>H-590306810-0</v>
          </cell>
          <cell r="C195" t="str">
            <v>Pásek okrajový ethafoam š. 100 tl. 5 mm</v>
          </cell>
          <cell r="D195" t="str">
            <v>m</v>
          </cell>
        </row>
        <row r="196">
          <cell r="B196" t="str">
            <v>Celkem za 61</v>
          </cell>
          <cell r="C196" t="str">
            <v>Podlahy </v>
          </cell>
        </row>
        <row r="198">
          <cell r="B198" t="str">
            <v>9</v>
          </cell>
          <cell r="C198" t="str">
            <v>Ostatní konstrukce a práce</v>
          </cell>
        </row>
        <row r="199">
          <cell r="B199" t="str">
            <v>C-952901111-0</v>
          </cell>
          <cell r="C199" t="str">
            <v>Vyčištění budov bytové a občanské výstavby při výšce podlaží do 4 m</v>
          </cell>
          <cell r="D199" t="str">
            <v>m2</v>
          </cell>
        </row>
        <row r="200">
          <cell r="B200" t="str">
            <v>Celkem za 9</v>
          </cell>
          <cell r="C200" t="str">
            <v>Ostatní konstrukce a práce</v>
          </cell>
        </row>
        <row r="202">
          <cell r="B202">
            <v>94</v>
          </cell>
          <cell r="C202" t="str">
            <v>Lešení</v>
          </cell>
        </row>
        <row r="203">
          <cell r="B203" t="str">
            <v>C-941111121-0</v>
          </cell>
          <cell r="C203" t="str">
            <v>Montáž lešení řad trubk lehkého s podl zatížení do 200 kg/m2 š do 1,2 m v do 10 m</v>
          </cell>
          <cell r="D203" t="str">
            <v>m2</v>
          </cell>
        </row>
        <row r="204">
          <cell r="B204" t="str">
            <v>C-941111221-0</v>
          </cell>
          <cell r="C204" t="str">
            <v>Příplatek k lešení řadovému trubkovému lehkému s podlahami š 1,2 m v 10 m za první a zkd den použití  20 dní</v>
          </cell>
          <cell r="D204" t="str">
            <v>m2</v>
          </cell>
        </row>
        <row r="205">
          <cell r="B205" t="str">
            <v>C-941111821-0</v>
          </cell>
          <cell r="C205" t="str">
            <v>Demontáž lešení řad trubk lehkého s podl zatíž do 200 kg/m2 š do 1,2 m v do 10 m</v>
          </cell>
          <cell r="D205" t="str">
            <v>m2</v>
          </cell>
        </row>
        <row r="206">
          <cell r="B206" t="str">
            <v>C-949101111-0</v>
          </cell>
          <cell r="C206" t="str">
            <v>Lešení pomocné pro objekty pozemních staveb s lešeňovou podlahou v do 1,9 m zatížení do 150 kg/m2</v>
          </cell>
          <cell r="D206" t="str">
            <v>m2</v>
          </cell>
        </row>
        <row r="207">
          <cell r="B207" t="str">
            <v>Celkem za 94</v>
          </cell>
          <cell r="C207" t="str">
            <v>Lešení celkem</v>
          </cell>
        </row>
        <row r="209">
          <cell r="B209">
            <v>99</v>
          </cell>
          <cell r="C209" t="str">
            <v>Přesun hmot</v>
          </cell>
        </row>
        <row r="210">
          <cell r="B210" t="str">
            <v>C-998011002-0</v>
          </cell>
          <cell r="C210" t="str">
            <v>Přesun hmot pro budovy zděné v do 12 m</v>
          </cell>
          <cell r="D210" t="str">
            <v>t</v>
          </cell>
        </row>
        <row r="211">
          <cell r="B211" t="str">
            <v>Celkem za 99</v>
          </cell>
          <cell r="C211" t="str">
            <v>Přesun hmot </v>
          </cell>
        </row>
        <row r="214">
          <cell r="B214" t="str">
            <v>711</v>
          </cell>
          <cell r="C214" t="str">
            <v>Izolace proti vodě, vlhkosti a plynům</v>
          </cell>
        </row>
        <row r="215">
          <cell r="B215" t="str">
            <v>C-711111001-0</v>
          </cell>
          <cell r="C215" t="str">
            <v>Provedení izolace proti zemní vlhkosti vodorovné za studena nátěrem penetračním</v>
          </cell>
          <cell r="D215" t="str">
            <v>m2</v>
          </cell>
        </row>
        <row r="216">
          <cell r="B216" t="str">
            <v>C-711112001-0</v>
          </cell>
          <cell r="C216" t="str">
            <v>Provedení izolace proti zemní vlhkosti svislé za studena nátěrem penetračním</v>
          </cell>
          <cell r="D216" t="str">
            <v>m2</v>
          </cell>
        </row>
        <row r="217">
          <cell r="B217" t="str">
            <v>H-111631510-0</v>
          </cell>
          <cell r="C217" t="str">
            <v>Lak asfaltový alp/sn  bal 160 kg</v>
          </cell>
          <cell r="D217" t="str">
            <v>t</v>
          </cell>
        </row>
        <row r="218">
          <cell r="B218" t="str">
            <v>C-711141559-0</v>
          </cell>
          <cell r="C218" t="str">
            <v>Provedení izolace proti zemní vlhkosti pásy přitavením vodorovné naip</v>
          </cell>
          <cell r="D218" t="str">
            <v>m2</v>
          </cell>
        </row>
        <row r="219">
          <cell r="B219" t="str">
            <v>C-711142559-0</v>
          </cell>
          <cell r="C219" t="str">
            <v>Provedení izolace proti zemní vlhkosti pásy přitavením svislé naip</v>
          </cell>
          <cell r="D219" t="str">
            <v>m2</v>
          </cell>
        </row>
        <row r="220">
          <cell r="B220" t="str">
            <v>H-628522640-101</v>
          </cell>
          <cell r="C220" t="str">
            <v>Pás s modifikovaným asfaltem Glastek Special mineral</v>
          </cell>
          <cell r="D220" t="str">
            <v>m2</v>
          </cell>
        </row>
        <row r="221">
          <cell r="B221" t="str">
            <v>H-628322720-1</v>
          </cell>
          <cell r="C221" t="str">
            <v>Pás těžký asfaltovaný bitubitagit design</v>
          </cell>
          <cell r="D221" t="str">
            <v>m2</v>
          </cell>
        </row>
        <row r="222">
          <cell r="B222" t="str">
            <v>C-998711102-0</v>
          </cell>
          <cell r="C222" t="str">
            <v>Přesun hmot tonážní pro izolace proti vodě, vlhkosti v objektech výšky do 12 m</v>
          </cell>
          <cell r="D222" t="str">
            <v>t</v>
          </cell>
        </row>
        <row r="223">
          <cell r="B223" t="str">
            <v>Celkem za 711</v>
          </cell>
          <cell r="C223" t="str">
            <v>Izolace proti vodě, vlhkosti a plynům</v>
          </cell>
        </row>
        <row r="225">
          <cell r="B225">
            <v>712</v>
          </cell>
          <cell r="C225" t="str">
            <v>Povlakové krytiny   </v>
          </cell>
        </row>
        <row r="226">
          <cell r="B226" t="str">
            <v>C-712341559-0</v>
          </cell>
          <cell r="C226" t="str">
            <v>Provedení povlak krytiny střech do 10° pásy naip přitav v plné ploše - mimo vegetační souvrství</v>
          </cell>
          <cell r="D226" t="str">
            <v>m2</v>
          </cell>
        </row>
        <row r="227">
          <cell r="B227" t="str">
            <v>H-628321320-0</v>
          </cell>
          <cell r="C227" t="str">
            <v>Pás těžký asfaltovaný bitagit 35 minerál (v60s35)</v>
          </cell>
          <cell r="D227" t="str">
            <v>m2</v>
          </cell>
        </row>
        <row r="228">
          <cell r="B228" t="str">
            <v>H-628322720-0</v>
          </cell>
          <cell r="C228" t="str">
            <v>Pás těžký asfaltovaný bitubitagit design</v>
          </cell>
          <cell r="D228" t="str">
            <v>m2</v>
          </cell>
        </row>
        <row r="229">
          <cell r="B229" t="str">
            <v>C-712341559-0</v>
          </cell>
          <cell r="C229" t="str">
            <v>Montáž izolace tepelné střech plochých lepené za studena 1 vrstva rohoží, pásů, dílců, desek - mimo vegetační souvrství</v>
          </cell>
          <cell r="D229" t="str">
            <v>m2</v>
          </cell>
        </row>
        <row r="230">
          <cell r="B230" t="str">
            <v>C-713141181-0</v>
          </cell>
          <cell r="C230" t="str">
            <v>Montáž izolace tepelné střech plochých tl přes 170 mm šrouby vnitřní pole, budova v do 20 m</v>
          </cell>
          <cell r="D230" t="str">
            <v>m2</v>
          </cell>
        </row>
        <row r="231">
          <cell r="B231" t="str">
            <v>C-713141182-0</v>
          </cell>
          <cell r="C231" t="str">
            <v>Montáž izolace tepelné střech plochých tl přes 170 mm šrouby krajní pole, budova v do 20 m</v>
          </cell>
          <cell r="D231" t="str">
            <v>m2</v>
          </cell>
        </row>
        <row r="232">
          <cell r="B232" t="str">
            <v>C-713141183-0</v>
          </cell>
          <cell r="C232" t="str">
            <v>Montáž izolace tepelné střech plochých tl přes 170 mm šrouby rohové pole, budova v do 20 m</v>
          </cell>
          <cell r="D232" t="str">
            <v>m2</v>
          </cell>
        </row>
        <row r="233">
          <cell r="B233" t="str">
            <v>H-283759130-0</v>
          </cell>
          <cell r="C233" t="str">
            <v>Deska z pěnového polystyrenu eps 100 s 1000 x 500 (1000) mm</v>
          </cell>
          <cell r="D233" t="str">
            <v>m3</v>
          </cell>
        </row>
        <row r="234">
          <cell r="B234" t="str">
            <v>C-712361705-0</v>
          </cell>
          <cell r="C234" t="str">
            <v>Provedení povlakové krytiny střech do 10° fólií lepenou se svařovanými spoji - mimo vegetační souvrství</v>
          </cell>
          <cell r="D234" t="str">
            <v>m2</v>
          </cell>
        </row>
        <row r="235">
          <cell r="B235" t="str">
            <v>6286628-101</v>
          </cell>
          <cell r="C235" t="str">
            <v>Podkladní pás asfaltový sbs modifikovaný parotěsný</v>
          </cell>
          <cell r="D235" t="str">
            <v>m2</v>
          </cell>
        </row>
        <row r="236">
          <cell r="B236" t="str">
            <v>C-712310901-0</v>
          </cell>
          <cell r="C236" t="str">
            <v>Provedení údržby povlakové krytiny do 10° za studena nátěrem penetračním</v>
          </cell>
          <cell r="D236" t="str">
            <v>m2</v>
          </cell>
        </row>
        <row r="237">
          <cell r="B237" t="str">
            <v>H-111631500-0</v>
          </cell>
          <cell r="C237" t="str">
            <v>Lak asfaltový alp/9 bal 9 kg</v>
          </cell>
          <cell r="D237" t="str">
            <v>t</v>
          </cell>
        </row>
        <row r="239">
          <cell r="C239" t="str">
            <v>vegetační střecha</v>
          </cell>
        </row>
        <row r="240">
          <cell r="B240" t="str">
            <v>C-712-102</v>
          </cell>
          <cell r="C240" t="str">
            <v>Vegetační střecha kompletní souvrství tl. cca 450 mm - mimo zeleň</v>
          </cell>
          <cell r="D240" t="str">
            <v>m2</v>
          </cell>
        </row>
        <row r="241">
          <cell r="B241" t="str">
            <v>C-998712102-0</v>
          </cell>
          <cell r="C241" t="str">
            <v>Přesun hmot tonážní tonážní pro krytiny povlakové v objektech v do 12 m</v>
          </cell>
          <cell r="D241" t="str">
            <v>t</v>
          </cell>
        </row>
        <row r="242">
          <cell r="B242" t="str">
            <v>Celkem za 712</v>
          </cell>
          <cell r="C242" t="str">
            <v>Povlakové krytiny </v>
          </cell>
        </row>
        <row r="244">
          <cell r="B244">
            <v>713</v>
          </cell>
          <cell r="C244" t="str">
            <v>Izolace tepelné</v>
          </cell>
        </row>
        <row r="245">
          <cell r="B245" t="str">
            <v>C-713131141-0</v>
          </cell>
          <cell r="C245" t="str">
            <v>Montáž izolace tepelné stěn a základů lepením celoplošně rohoží, pásů, dílců, desek</v>
          </cell>
          <cell r="D245" t="str">
            <v>m2</v>
          </cell>
        </row>
        <row r="246">
          <cell r="B246" t="str">
            <v>H-283764170-0</v>
          </cell>
          <cell r="C246" t="str">
            <v>Deska z extrudovaného polystyrénu bachl xps 30 sf 50 mm</v>
          </cell>
          <cell r="D246" t="str">
            <v>m2</v>
          </cell>
        </row>
        <row r="247">
          <cell r="B247" t="str">
            <v>C-998713102-0</v>
          </cell>
          <cell r="C247" t="str">
            <v>Přesun hmot tonážní tonážní pro izolace tepelné v objektech v do 12 m</v>
          </cell>
          <cell r="D247" t="str">
            <v>t</v>
          </cell>
        </row>
        <row r="248">
          <cell r="B248" t="str">
            <v>Celkem za 713</v>
          </cell>
          <cell r="C248" t="str">
            <v>Izolace tepelné </v>
          </cell>
        </row>
        <row r="250">
          <cell r="B250">
            <v>762</v>
          </cell>
          <cell r="C250" t="str">
            <v>Tesařské konstrukce</v>
          </cell>
        </row>
        <row r="251">
          <cell r="B251" t="str">
            <v>C-762341043-0</v>
          </cell>
          <cell r="C251" t="str">
            <v>Bednění střech rovných z desek osb tl 15 mm na pero a drážku šroubovaných - atiky</v>
          </cell>
          <cell r="D251" t="str">
            <v>m2</v>
          </cell>
        </row>
        <row r="252">
          <cell r="B252" t="str">
            <v>C-395367221-0</v>
          </cell>
          <cell r="C252" t="str">
            <v>Kotvičky z oceli d do 8 mm osazené do tmelu epoxy</v>
          </cell>
          <cell r="D252" t="str">
            <v>kus</v>
          </cell>
        </row>
        <row r="253">
          <cell r="B253" t="str">
            <v>C-998762102-0</v>
          </cell>
          <cell r="C253" t="str">
            <v>Přesun hmot tonážní pro kce tesařské v objektech v do 12 m</v>
          </cell>
          <cell r="D253" t="str">
            <v>t</v>
          </cell>
        </row>
        <row r="254">
          <cell r="B254" t="str">
            <v>Celkem za 762</v>
          </cell>
          <cell r="C254" t="str">
            <v>Tesařské konstrukce</v>
          </cell>
        </row>
        <row r="256">
          <cell r="B256">
            <v>763</v>
          </cell>
          <cell r="C256" t="str">
            <v>Dřevostavby, sádrokartony</v>
          </cell>
        </row>
        <row r="257">
          <cell r="B257" t="str">
            <v>C-763113313-0</v>
          </cell>
          <cell r="C257" t="str">
            <v>Sdk příčka instalační tl 155 mm zdvoj profil cw+uw 50 desky 2xa 12,5 ti 50 mm ei 60</v>
          </cell>
          <cell r="D257" t="str">
            <v>m2</v>
          </cell>
        </row>
        <row r="258">
          <cell r="B258" t="str">
            <v>C-763182411-101</v>
          </cell>
          <cell r="C258" t="str">
            <v>Sdk opláštění obvodu střešního okna </v>
          </cell>
          <cell r="D258" t="str">
            <v>m2</v>
          </cell>
        </row>
        <row r="259">
          <cell r="B259" t="str">
            <v>C-998763101-0</v>
          </cell>
          <cell r="C259" t="str">
            <v>Přesun hmot tonážní pro dřevostavby v objektech v do 12 m</v>
          </cell>
          <cell r="D259" t="str">
            <v>t</v>
          </cell>
        </row>
        <row r="260">
          <cell r="B260" t="str">
            <v>Celkem za 763</v>
          </cell>
          <cell r="C260" t="str">
            <v>Dřevostavby, sádrokartony  </v>
          </cell>
        </row>
        <row r="262">
          <cell r="B262">
            <v>764</v>
          </cell>
          <cell r="C262" t="str">
            <v>Konstrukce klempířské</v>
          </cell>
        </row>
        <row r="263">
          <cell r="B263" t="str">
            <v>C-764711112-101</v>
          </cell>
          <cell r="C263" t="str">
            <v>Oplechování parapetů lakovaný hliník rš 180 mm</v>
          </cell>
          <cell r="D263" t="str">
            <v>m</v>
          </cell>
        </row>
        <row r="264">
          <cell r="B264" t="str">
            <v>C-764234560-0</v>
          </cell>
          <cell r="C264" t="str">
            <v>Lemování tizn plech zdí plochá střecha a krycí plech rš 660 mm</v>
          </cell>
          <cell r="D264" t="str">
            <v>m</v>
          </cell>
        </row>
        <row r="265">
          <cell r="B265" t="str">
            <v>C-764242530-0</v>
          </cell>
          <cell r="C265" t="str">
            <v>Lemování trub tizn hladká krytina průměr do 150 mm</v>
          </cell>
          <cell r="D265" t="str">
            <v>kus</v>
          </cell>
        </row>
        <row r="266">
          <cell r="B266" t="str">
            <v>C-764251501-0</v>
          </cell>
          <cell r="C266" t="str">
            <v>Žlab tizn podokapní hranatý rš 250 mm</v>
          </cell>
          <cell r="D266" t="str">
            <v>m</v>
          </cell>
        </row>
        <row r="267">
          <cell r="B267" t="str">
            <v>C-764521570-0</v>
          </cell>
          <cell r="C267" t="str">
            <v>Oplechování tizn říms/atik rš 500 mm</v>
          </cell>
          <cell r="D267" t="str">
            <v>m</v>
          </cell>
        </row>
        <row r="268">
          <cell r="B268" t="str">
            <v>C-764521580-0</v>
          </cell>
          <cell r="C268" t="str">
            <v>Oplechování tizn říms/atik rš 600 mm</v>
          </cell>
          <cell r="D268" t="str">
            <v>m</v>
          </cell>
        </row>
        <row r="269">
          <cell r="B269" t="str">
            <v>C-764541510-0</v>
          </cell>
          <cell r="C269" t="str">
            <v>Balkónový chrlič tizn průměr do 50 mm dl do 500 mm</v>
          </cell>
          <cell r="D269" t="str">
            <v>kus</v>
          </cell>
        </row>
        <row r="270">
          <cell r="B270" t="str">
            <v>C-764554504-0</v>
          </cell>
          <cell r="C270" t="str">
            <v>Odpadní trouby tizn kruhové průměr 150 mm</v>
          </cell>
          <cell r="D270" t="str">
            <v>m</v>
          </cell>
        </row>
        <row r="271">
          <cell r="B271" t="str">
            <v>H-283411120-0</v>
          </cell>
          <cell r="C271" t="str">
            <v>Lapače střešních splavenin geiger rsk 1000 + odnímatelní sifonový uzávěr</v>
          </cell>
          <cell r="D271" t="str">
            <v>kus</v>
          </cell>
        </row>
        <row r="272">
          <cell r="B272" t="str">
            <v>C-998764102-0</v>
          </cell>
          <cell r="C272" t="str">
            <v>Přesun hmot tonážní pro konstrukce klempířské v objektech v do 12 m</v>
          </cell>
          <cell r="D272" t="str">
            <v>t</v>
          </cell>
        </row>
        <row r="273">
          <cell r="B273" t="str">
            <v>Celkem za 764</v>
          </cell>
          <cell r="C273" t="str">
            <v>Konstrukce klempířské </v>
          </cell>
        </row>
        <row r="275">
          <cell r="B275">
            <v>766</v>
          </cell>
          <cell r="C275" t="str">
            <v>Konstrukce truhlářské</v>
          </cell>
        </row>
        <row r="276">
          <cell r="B276" t="str">
            <v>C-766-101</v>
          </cell>
          <cell r="C276" t="str">
            <v>Okna dřevěná, prosklené stěny s dveřmi, izolační dvojsklo - dod+mont+osaz vč. povrch. úpravy, kování  ozn. A - R</v>
          </cell>
          <cell r="D276" t="str">
            <v>m2</v>
          </cell>
        </row>
        <row r="278">
          <cell r="C278" t="str">
            <v>dveře vnitřní  - dod+mont+osaz vč. povrch. úpravy, kování, obložkové zárubně</v>
          </cell>
        </row>
        <row r="279">
          <cell r="B279" t="str">
            <v>C-766-102</v>
          </cell>
          <cell r="C279" t="str">
            <v>Dveře plné 600/1970 mm</v>
          </cell>
          <cell r="D279" t="str">
            <v>kpl</v>
          </cell>
        </row>
        <row r="280">
          <cell r="B280" t="str">
            <v>C-766-103</v>
          </cell>
          <cell r="C280" t="str">
            <v>Dveře plné 700/1970 mm</v>
          </cell>
          <cell r="D280" t="str">
            <v>kpl</v>
          </cell>
        </row>
        <row r="281">
          <cell r="B281" t="str">
            <v>C-766-104</v>
          </cell>
          <cell r="C281" t="str">
            <v>Dveře plné 800/1970 mm</v>
          </cell>
          <cell r="D281" t="str">
            <v>kpl</v>
          </cell>
        </row>
        <row r="282">
          <cell r="B282" t="str">
            <v>C-766-105</v>
          </cell>
          <cell r="C282" t="str">
            <v>Dveře posuvné jednokřídlové plné 800/1970 mm vč. pouzdra</v>
          </cell>
          <cell r="D282" t="str">
            <v>kpl</v>
          </cell>
        </row>
        <row r="283">
          <cell r="B283" t="str">
            <v>C-766-106</v>
          </cell>
          <cell r="C283" t="str">
            <v>Dveře posuvné jednokřídlové plné 1000/1970 mm vč. pouzdra</v>
          </cell>
          <cell r="D283" t="str">
            <v>kpl</v>
          </cell>
        </row>
        <row r="284">
          <cell r="B284" t="str">
            <v>C-766-107</v>
          </cell>
          <cell r="C284" t="str">
            <v>Dveře posuvné jednokřídlové plné 1200/1970 mm vč. pouzdra</v>
          </cell>
          <cell r="D284" t="str">
            <v>kpl</v>
          </cell>
        </row>
        <row r="285">
          <cell r="B285" t="str">
            <v>C-766-108</v>
          </cell>
          <cell r="C285" t="str">
            <v>Vnitřní prosklená stěna 1315/2750 mm s dveřmi 800/1970 mm</v>
          </cell>
          <cell r="D285" t="str">
            <v>m2</v>
          </cell>
        </row>
        <row r="286">
          <cell r="B286" t="str">
            <v>C-766-109</v>
          </cell>
          <cell r="C286" t="str">
            <v>Parapetní deska plastová š 200mm- dod+mont+osaz</v>
          </cell>
          <cell r="D286" t="str">
            <v>m</v>
          </cell>
        </row>
        <row r="287">
          <cell r="B287" t="str">
            <v>C-766-110</v>
          </cell>
          <cell r="C287" t="str">
            <v>Nadsvětlík s bezpečnostním sklem - dod+mont+osaz vč. lemování</v>
          </cell>
          <cell r="D287" t="str">
            <v>kpl</v>
          </cell>
        </row>
        <row r="288">
          <cell r="B288" t="str">
            <v>C-766-111</v>
          </cell>
          <cell r="C288" t="str">
            <v>Garážová vrata cca 2900/2500 mm ruční pohon - dod+mont+osaz  - ozn J</v>
          </cell>
          <cell r="D288" t="str">
            <v>kpl</v>
          </cell>
        </row>
        <row r="289">
          <cell r="B289" t="str">
            <v>C-766-112</v>
          </cell>
          <cell r="C289" t="str">
            <v>Posuvný stínící  rošt Voivo  2700/1000 mm - dod+mont+osaz vč. povrch. úpravy </v>
          </cell>
          <cell r="D289" t="str">
            <v>kpl</v>
          </cell>
        </row>
        <row r="290">
          <cell r="B290" t="str">
            <v>C-766-113</v>
          </cell>
          <cell r="C290" t="str">
            <v>Obklad fasády Fundermax na alu roštu cca  2600/850 mm - dod+mont+osaz </v>
          </cell>
          <cell r="D290" t="str">
            <v>kpl</v>
          </cell>
        </row>
        <row r="291">
          <cell r="B291" t="str">
            <v>C-766-114</v>
          </cell>
          <cell r="C291" t="str">
            <v>Terasa - dř. terasové fošny na trámcích - dod+mont+osaz+kotvení vč. povrch. úpravy</v>
          </cell>
          <cell r="D291" t="str">
            <v>m2</v>
          </cell>
        </row>
        <row r="292">
          <cell r="B292" t="str">
            <v>C-766-115</v>
          </cell>
          <cell r="C292" t="str">
            <v>Pergola cca 2900/9300 mm - ocel + dřevo - dod+mont+osaz+kotvení vč. povrch. úpravy </v>
          </cell>
          <cell r="D292" t="str">
            <v>kpl</v>
          </cell>
        </row>
        <row r="293">
          <cell r="B293" t="str">
            <v>C-766-116</v>
          </cell>
          <cell r="C293" t="str">
            <v>Obklad stupnic - dřevo masiv tl. 30 mm lepený - dod+mont vč. povrch. úpravy</v>
          </cell>
          <cell r="D293" t="str">
            <v>m2</v>
          </cell>
        </row>
        <row r="294">
          <cell r="B294" t="str">
            <v>C-766-117</v>
          </cell>
          <cell r="C294" t="str">
            <v>Obklad podstupnic - dřevo masiv tl. 20 mm lepený - dod+mont vč. povrch. úpravy</v>
          </cell>
          <cell r="D294" t="str">
            <v>m2</v>
          </cell>
        </row>
        <row r="295">
          <cell r="B295" t="str">
            <v>C-766-118</v>
          </cell>
          <cell r="C295" t="str">
            <v>Dřevěný rošt terasa - dod+mont+osaz vč. povrchové úpravy</v>
          </cell>
          <cell r="D295" t="str">
            <v>m2</v>
          </cell>
        </row>
        <row r="296">
          <cell r="B296" t="str">
            <v>C-766-119</v>
          </cell>
          <cell r="C296" t="str">
            <v>Dřevěné zábradlí schodiště - dod+mont+osaz vč. povrch. úpravy</v>
          </cell>
          <cell r="D296" t="str">
            <v>m</v>
          </cell>
        </row>
        <row r="297">
          <cell r="B297" t="str">
            <v>C-766695212-0</v>
          </cell>
          <cell r="C297" t="str">
            <v>Montáž truhlářských prahů dveří 1křídlových šířky do 10 cm</v>
          </cell>
          <cell r="D297" t="str">
            <v>kus</v>
          </cell>
        </row>
        <row r="298">
          <cell r="B298" t="str">
            <v>H-611871160-0</v>
          </cell>
          <cell r="C298" t="str">
            <v>Prah dveřní dřevěný dubový tl 2 cm dl.62 cm š 10 cm</v>
          </cell>
          <cell r="D298" t="str">
            <v>kus</v>
          </cell>
        </row>
        <row r="299">
          <cell r="B299" t="str">
            <v>H-611871360-0</v>
          </cell>
          <cell r="C299" t="str">
            <v>Prah dveřní dřevěný dubový tl 2 cm dl.72 cm š 10 cm</v>
          </cell>
          <cell r="D299" t="str">
            <v>kus</v>
          </cell>
        </row>
        <row r="300">
          <cell r="B300" t="str">
            <v>H-611871560-0</v>
          </cell>
          <cell r="C300" t="str">
            <v>Prah dveřní dřevěný dubový tl 2 cm dl.82 cm š 10 cm</v>
          </cell>
          <cell r="D300" t="str">
            <v>kus</v>
          </cell>
        </row>
        <row r="301">
          <cell r="B301" t="str">
            <v>C-998766102-0</v>
          </cell>
          <cell r="C301" t="str">
            <v>Přesun hmot tonážní pro konstrukce truhlářské v objektech v do 12 m</v>
          </cell>
          <cell r="D301" t="str">
            <v>t</v>
          </cell>
        </row>
        <row r="302">
          <cell r="B302" t="str">
            <v>Celkem za 766</v>
          </cell>
          <cell r="C302" t="str">
            <v>Konstrukce truhlářské </v>
          </cell>
        </row>
        <row r="304">
          <cell r="B304">
            <v>781</v>
          </cell>
          <cell r="C304" t="str">
            <v>Obklady keramické</v>
          </cell>
        </row>
        <row r="305">
          <cell r="B305" t="str">
            <v>C-781471115-0</v>
          </cell>
          <cell r="C305" t="str">
            <v>Montáž obkladů vnitřních keramických hladkých do 25 ks/m2 kladených do malty</v>
          </cell>
          <cell r="D305" t="str">
            <v>m2</v>
          </cell>
        </row>
        <row r="306">
          <cell r="B306" t="str">
            <v>H-597-101</v>
          </cell>
          <cell r="C306" t="str">
            <v>Obkládačky keramické - dodávka   +10%</v>
          </cell>
          <cell r="D306" t="str">
            <v>m2</v>
          </cell>
        </row>
        <row r="307">
          <cell r="B307" t="str">
            <v>C-781479191-0</v>
          </cell>
          <cell r="C307" t="str">
            <v>Příplatek k montáži obkladů vnitřních keramických hladkých za plochu do 10 m2</v>
          </cell>
          <cell r="D307" t="str">
            <v>m2</v>
          </cell>
        </row>
        <row r="308">
          <cell r="B308" t="str">
            <v>H-562-101</v>
          </cell>
          <cell r="C308" t="str">
            <v>Pvc lišta lemovací  - dod+mont</v>
          </cell>
          <cell r="D308" t="str">
            <v>m</v>
          </cell>
        </row>
        <row r="309">
          <cell r="B309" t="str">
            <v>C-998781102-0</v>
          </cell>
          <cell r="C309" t="str">
            <v>Přesun hmot tonážní pro obklady keramické v objektech v do 12 m</v>
          </cell>
          <cell r="D309" t="str">
            <v>t</v>
          </cell>
        </row>
        <row r="310">
          <cell r="B310" t="str">
            <v>Celkem za 781</v>
          </cell>
          <cell r="C310" t="str">
            <v>Obklady keramické </v>
          </cell>
        </row>
        <row r="312">
          <cell r="B312">
            <v>783</v>
          </cell>
          <cell r="C312" t="str">
            <v>Nátěry</v>
          </cell>
        </row>
        <row r="313">
          <cell r="B313" t="str">
            <v>C-783226100-0</v>
          </cell>
          <cell r="C313" t="str">
            <v>Nátěry syntetické kovových doplňk konstr barva standardní základní - předpoklad</v>
          </cell>
          <cell r="D313" t="str">
            <v>m2</v>
          </cell>
        </row>
        <row r="314">
          <cell r="B314" t="str">
            <v>C-783621131-0</v>
          </cell>
          <cell r="C314" t="str">
            <v>Nátěry syntetické truhlářských konstr barva dražší lazur lakem 1x lakování  - prahy</v>
          </cell>
          <cell r="D314" t="str">
            <v>m2</v>
          </cell>
        </row>
        <row r="315">
          <cell r="B315" t="str">
            <v>Celkem za 783</v>
          </cell>
          <cell r="C315" t="str">
            <v>Nátěry </v>
          </cell>
        </row>
        <row r="317">
          <cell r="B317">
            <v>784</v>
          </cell>
          <cell r="C317" t="str">
            <v>Malby</v>
          </cell>
        </row>
        <row r="318">
          <cell r="B318" t="str">
            <v>C-612131121-101</v>
          </cell>
          <cell r="C318" t="str">
            <v>Penetrace  vnitřních stěn nanášená ručně</v>
          </cell>
          <cell r="D318" t="str">
            <v>m2</v>
          </cell>
        </row>
        <row r="319">
          <cell r="B319" t="str">
            <v>C-784221101-0</v>
          </cell>
          <cell r="C319" t="str">
            <v>Dvojnásobné bílé malby  ze směsí za sucha dobře otěruvzdorných v místn do 3,80 m</v>
          </cell>
          <cell r="D319" t="str">
            <v>m2</v>
          </cell>
        </row>
        <row r="320">
          <cell r="B320" t="str">
            <v>Celkem za 784</v>
          </cell>
          <cell r="C320" t="str">
            <v>Malby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stavební"/>
      <sheetName val="zti"/>
      <sheetName val="silno"/>
      <sheetName val="vzt"/>
      <sheetName val="priloha"/>
    </sheetNames>
    <sheetDataSet>
      <sheetData sheetId="2">
        <row r="2">
          <cell r="D2" t="str">
            <v>m.j.</v>
          </cell>
        </row>
        <row r="4">
          <cell r="D4" t="str">
            <v>kg</v>
          </cell>
        </row>
        <row r="8">
          <cell r="D8" t="str">
            <v>kus</v>
          </cell>
        </row>
        <row r="9">
          <cell r="D9" t="str">
            <v>m2</v>
          </cell>
        </row>
        <row r="10">
          <cell r="D10" t="str">
            <v>m3</v>
          </cell>
        </row>
        <row r="14">
          <cell r="D14" t="str">
            <v>kus</v>
          </cell>
        </row>
        <row r="15">
          <cell r="D15" t="str">
            <v>kus</v>
          </cell>
        </row>
        <row r="16">
          <cell r="D16" t="str">
            <v>m2</v>
          </cell>
        </row>
        <row r="17">
          <cell r="D17" t="str">
            <v>m2</v>
          </cell>
        </row>
        <row r="18">
          <cell r="D18" t="str">
            <v>m2</v>
          </cell>
        </row>
        <row r="19">
          <cell r="D19" t="str">
            <v>m3</v>
          </cell>
        </row>
        <row r="20">
          <cell r="D20" t="str">
            <v>kus</v>
          </cell>
        </row>
        <row r="21">
          <cell r="D21" t="str">
            <v>kpl</v>
          </cell>
        </row>
        <row r="22">
          <cell r="D22" t="str">
            <v>m3</v>
          </cell>
        </row>
        <row r="26">
          <cell r="D26" t="str">
            <v>m2</v>
          </cell>
        </row>
        <row r="27">
          <cell r="D27" t="str">
            <v>m2</v>
          </cell>
        </row>
        <row r="28">
          <cell r="D28" t="str">
            <v>m</v>
          </cell>
        </row>
        <row r="29">
          <cell r="D29" t="str">
            <v>kpl</v>
          </cell>
        </row>
        <row r="30">
          <cell r="D30" t="str">
            <v>soub</v>
          </cell>
        </row>
        <row r="31">
          <cell r="D31" t="str">
            <v>soub</v>
          </cell>
        </row>
        <row r="32">
          <cell r="D32" t="str">
            <v>m2</v>
          </cell>
        </row>
        <row r="33">
          <cell r="D33" t="str">
            <v>m2</v>
          </cell>
        </row>
        <row r="34">
          <cell r="D34" t="str">
            <v>m2</v>
          </cell>
        </row>
        <row r="38">
          <cell r="D38" t="str">
            <v>m2</v>
          </cell>
        </row>
        <row r="42">
          <cell r="D42" t="str">
            <v>kus</v>
          </cell>
        </row>
        <row r="43">
          <cell r="D43" t="str">
            <v>kus</v>
          </cell>
        </row>
        <row r="44">
          <cell r="D44" t="str">
            <v>m2</v>
          </cell>
        </row>
        <row r="45">
          <cell r="D45" t="str">
            <v>m2</v>
          </cell>
        </row>
        <row r="46">
          <cell r="D46" t="str">
            <v>m</v>
          </cell>
        </row>
        <row r="47">
          <cell r="D47" t="str">
            <v>m</v>
          </cell>
        </row>
        <row r="48">
          <cell r="D48" t="str">
            <v>m</v>
          </cell>
        </row>
        <row r="49">
          <cell r="D49" t="str">
            <v>m</v>
          </cell>
        </row>
        <row r="50">
          <cell r="D50" t="str">
            <v>m2</v>
          </cell>
        </row>
        <row r="51">
          <cell r="D51" t="str">
            <v>m2</v>
          </cell>
        </row>
        <row r="52">
          <cell r="D52" t="str">
            <v>m2</v>
          </cell>
        </row>
        <row r="53">
          <cell r="D53" t="str">
            <v>m2</v>
          </cell>
        </row>
        <row r="54">
          <cell r="D54" t="str">
            <v>m2</v>
          </cell>
        </row>
        <row r="55">
          <cell r="D55" t="str">
            <v>m2</v>
          </cell>
        </row>
        <row r="56">
          <cell r="D56" t="str">
            <v>m</v>
          </cell>
        </row>
        <row r="57">
          <cell r="D57" t="str">
            <v>t</v>
          </cell>
        </row>
        <row r="58">
          <cell r="D58" t="str">
            <v>t</v>
          </cell>
        </row>
        <row r="59">
          <cell r="D59" t="str">
            <v>t</v>
          </cell>
        </row>
        <row r="60">
          <cell r="D60" t="str">
            <v>t</v>
          </cell>
        </row>
        <row r="61">
          <cell r="D61" t="str">
            <v>t</v>
          </cell>
        </row>
        <row r="62">
          <cell r="D62" t="str">
            <v>t</v>
          </cell>
        </row>
        <row r="63">
          <cell r="D63" t="str">
            <v>t</v>
          </cell>
        </row>
        <row r="67">
          <cell r="D67" t="str">
            <v>t</v>
          </cell>
        </row>
        <row r="72">
          <cell r="D72" t="str">
            <v>m2</v>
          </cell>
        </row>
        <row r="73">
          <cell r="D73" t="str">
            <v>t</v>
          </cell>
        </row>
        <row r="77">
          <cell r="D77" t="str">
            <v>kpl</v>
          </cell>
        </row>
        <row r="78">
          <cell r="D78" t="str">
            <v>kpl</v>
          </cell>
        </row>
        <row r="79">
          <cell r="D79" t="str">
            <v>m2</v>
          </cell>
        </row>
        <row r="80">
          <cell r="D80" t="str">
            <v>t</v>
          </cell>
        </row>
        <row r="84">
          <cell r="D84" t="str">
            <v>kg</v>
          </cell>
        </row>
        <row r="85">
          <cell r="D85" t="str">
            <v>kg</v>
          </cell>
        </row>
        <row r="86">
          <cell r="D86" t="str">
            <v>m</v>
          </cell>
        </row>
        <row r="87">
          <cell r="D87" t="str">
            <v>t</v>
          </cell>
        </row>
        <row r="91">
          <cell r="D91" t="str">
            <v>m2</v>
          </cell>
        </row>
        <row r="92">
          <cell r="D92" t="str">
            <v>m2</v>
          </cell>
        </row>
        <row r="93">
          <cell r="D93" t="str">
            <v>m2</v>
          </cell>
        </row>
        <row r="94">
          <cell r="D94" t="str">
            <v>m2</v>
          </cell>
        </row>
        <row r="95">
          <cell r="D95" t="str">
            <v>m2</v>
          </cell>
        </row>
        <row r="96">
          <cell r="D96" t="str">
            <v>m</v>
          </cell>
        </row>
        <row r="97">
          <cell r="D97" t="str">
            <v>t</v>
          </cell>
        </row>
        <row r="101">
          <cell r="D101" t="str">
            <v>m2</v>
          </cell>
        </row>
        <row r="102">
          <cell r="D102" t="str">
            <v>m2</v>
          </cell>
        </row>
        <row r="103">
          <cell r="D103" t="str">
            <v>m</v>
          </cell>
        </row>
        <row r="104">
          <cell r="D104" t="str">
            <v>m2</v>
          </cell>
        </row>
        <row r="105">
          <cell r="D105" t="str">
            <v>kus</v>
          </cell>
        </row>
        <row r="106">
          <cell r="D106" t="str">
            <v>t</v>
          </cell>
        </row>
        <row r="110">
          <cell r="D110" t="str">
            <v>m2</v>
          </cell>
        </row>
        <row r="111">
          <cell r="D111" t="str">
            <v>m2</v>
          </cell>
        </row>
        <row r="112">
          <cell r="D112" t="str">
            <v>m2</v>
          </cell>
        </row>
        <row r="113">
          <cell r="D113" t="str">
            <v>m2</v>
          </cell>
        </row>
        <row r="114">
          <cell r="D114" t="str">
            <v>m2</v>
          </cell>
        </row>
        <row r="118">
          <cell r="D118" t="str">
            <v>m2</v>
          </cell>
        </row>
        <row r="119">
          <cell r="D119" t="str">
            <v>m2</v>
          </cell>
        </row>
        <row r="120">
          <cell r="D120" t="str">
            <v>m2</v>
          </cell>
        </row>
        <row r="126">
          <cell r="D126" t="str">
            <v>kpl</v>
          </cell>
        </row>
        <row r="130">
          <cell r="D130" t="str">
            <v>kpl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stavební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ryci"/>
      <sheetName val="Rekapitulace"/>
      <sheetName val="stavební"/>
      <sheetName val="oploceni"/>
      <sheetName val="priloha"/>
    </sheetNames>
    <sheetDataSet>
      <sheetData sheetId="2">
        <row r="2">
          <cell r="B2" t="str">
            <v>kód pol.</v>
          </cell>
          <cell r="C2" t="str">
            <v>text položky</v>
          </cell>
          <cell r="D2" t="str">
            <v>m.j.</v>
          </cell>
        </row>
        <row r="3">
          <cell r="B3" t="str">
            <v>1</v>
          </cell>
          <cell r="C3" t="str">
            <v>Zemní práce</v>
          </cell>
        </row>
        <row r="4">
          <cell r="B4" t="str">
            <v>C-121101101-0</v>
          </cell>
          <cell r="C4" t="str">
            <v>Sejmutí ornice s přemístěním na vzdálenost do 50 m</v>
          </cell>
          <cell r="D4" t="str">
            <v>m3</v>
          </cell>
        </row>
        <row r="5">
          <cell r="B5" t="str">
            <v>C-122201101-0</v>
          </cell>
          <cell r="C5" t="str">
            <v>Odkopávky a prokopávky nezapažené v hornině tř. 3 objem do 100 m3 - dlažba</v>
          </cell>
          <cell r="D5" t="str">
            <v>m3</v>
          </cell>
        </row>
        <row r="6">
          <cell r="B6" t="str">
            <v>C-132201101-0</v>
          </cell>
          <cell r="C6" t="str">
            <v>Hloubení rýh š do 600 mm v hornině tř. 3 objemu do 100 m3</v>
          </cell>
          <cell r="D6" t="str">
            <v>m3</v>
          </cell>
        </row>
        <row r="7">
          <cell r="B7" t="str">
            <v>C-132201109-0</v>
          </cell>
          <cell r="C7" t="str">
            <v>Příplatek za lepivost k hloubení rýh š do 600 mm v hornině tř. 3</v>
          </cell>
          <cell r="D7" t="str">
            <v>m3</v>
          </cell>
        </row>
        <row r="8">
          <cell r="B8" t="str">
            <v>C-133201101-0</v>
          </cell>
          <cell r="C8" t="str">
            <v>Hloubení šachet v hornině tř. 3 objemu do 100 m3</v>
          </cell>
          <cell r="D8" t="str">
            <v>m3</v>
          </cell>
        </row>
        <row r="9">
          <cell r="B9" t="str">
            <v>C-133201109-0</v>
          </cell>
          <cell r="C9" t="str">
            <v>Příplatek za lepivost u hloubení šachet v hornině tř. 3</v>
          </cell>
          <cell r="D9" t="str">
            <v>m3</v>
          </cell>
        </row>
        <row r="10">
          <cell r="B10" t="str">
            <v>C-162701105-0</v>
          </cell>
          <cell r="C10" t="str">
            <v>Vodorovné přemístění do 10000 m výkopku/sypaniny z horniny tř. 1 až 4</v>
          </cell>
          <cell r="D10" t="str">
            <v>m3</v>
          </cell>
        </row>
        <row r="11">
          <cell r="B11" t="str">
            <v>C-174101101-0</v>
          </cell>
          <cell r="C11" t="str">
            <v>Zásyp jam, šachet rýh nebo kolem objektů sypaninou se zhutněním   -  1/4 výkopku</v>
          </cell>
          <cell r="D11" t="str">
            <v>m3</v>
          </cell>
        </row>
        <row r="12">
          <cell r="B12" t="str">
            <v>C-181301107-0</v>
          </cell>
          <cell r="C12" t="str">
            <v>Rozprostření ornice tl vrstvy do 500 mm pl do 500 m2 v rovině nebo ve svahu do 1:5</v>
          </cell>
          <cell r="D12" t="str">
            <v>m2</v>
          </cell>
        </row>
        <row r="13">
          <cell r="B13" t="str">
            <v>C-181951102-0</v>
          </cell>
          <cell r="C13" t="str">
            <v>Úprava pláně v hornině tř. 1 až 4 se zhutněním</v>
          </cell>
          <cell r="D13" t="str">
            <v>m2</v>
          </cell>
        </row>
        <row r="14">
          <cell r="B14" t="str">
            <v>Celkem za 1</v>
          </cell>
          <cell r="C14" t="str">
            <v>Zemní práce </v>
          </cell>
        </row>
        <row r="16">
          <cell r="B16">
            <v>2</v>
          </cell>
          <cell r="C16" t="str">
            <v>Základy</v>
          </cell>
        </row>
        <row r="17">
          <cell r="B17" t="str">
            <v>C-213311141-0</v>
          </cell>
          <cell r="C17" t="str">
            <v>Polštáře zhutněné pod základy ze štěrkopísku tříděného</v>
          </cell>
          <cell r="D17" t="str">
            <v>m3</v>
          </cell>
        </row>
        <row r="18">
          <cell r="B18" t="str">
            <v>C-213141111-0</v>
          </cell>
          <cell r="C18" t="str">
            <v>Zřízení vrstvy z geotextilie v rovině nebo ve sklonu do 1:5 š do 3 m</v>
          </cell>
          <cell r="D18" t="str">
            <v>m2</v>
          </cell>
        </row>
        <row r="19">
          <cell r="B19" t="str">
            <v>C-273353131-0</v>
          </cell>
          <cell r="C19" t="str">
            <v>Bednění kotevních otvorů v základových deskách průřezu do 0,10 m2 hl 1 m</v>
          </cell>
          <cell r="D19" t="str">
            <v>kus</v>
          </cell>
        </row>
        <row r="20">
          <cell r="B20" t="str">
            <v>C-274353131-0</v>
          </cell>
          <cell r="C20" t="str">
            <v>Bednění kotevních otvorů v základových pásech průřezu do 0,10 m2 hl 1 m</v>
          </cell>
          <cell r="D20" t="str">
            <v>kus</v>
          </cell>
        </row>
        <row r="21">
          <cell r="B21" t="str">
            <v>C-273313711-0</v>
          </cell>
          <cell r="C21" t="str">
            <v>Základové desky z betonu tř. c 20/25</v>
          </cell>
          <cell r="D21" t="str">
            <v>m3</v>
          </cell>
        </row>
        <row r="22">
          <cell r="B22" t="str">
            <v>C-273351215-0</v>
          </cell>
          <cell r="C22" t="str">
            <v>Zřízení bednění stěn základových desek</v>
          </cell>
          <cell r="D22" t="str">
            <v>m2</v>
          </cell>
        </row>
        <row r="23">
          <cell r="B23" t="str">
            <v>C-273351216-0</v>
          </cell>
          <cell r="C23" t="str">
            <v>Odstranění bednění stěn základových desek</v>
          </cell>
          <cell r="D23" t="str">
            <v>m2</v>
          </cell>
        </row>
        <row r="24">
          <cell r="B24" t="str">
            <v>C-273361412-0</v>
          </cell>
          <cell r="C24" t="str">
            <v>Výztuž základových desek ze svařovaných sítí do 6 kg/m2</v>
          </cell>
          <cell r="D24" t="str">
            <v>t</v>
          </cell>
        </row>
        <row r="25">
          <cell r="B25" t="str">
            <v>C-274321311-0</v>
          </cell>
          <cell r="C25" t="str">
            <v>Základové pasy ze žb tř. c 16/20</v>
          </cell>
          <cell r="D25" t="str">
            <v>m3</v>
          </cell>
        </row>
        <row r="26">
          <cell r="B26" t="str">
            <v>C-275311125-0</v>
          </cell>
          <cell r="C26" t="str">
            <v>Základové patky a bloky z betonu prostého c 16/20</v>
          </cell>
          <cell r="D26" t="str">
            <v>m3</v>
          </cell>
        </row>
        <row r="27">
          <cell r="B27" t="str">
            <v>C-279113124-0</v>
          </cell>
          <cell r="C27" t="str">
            <v>Základová zeď tl do 300 mm z tvárnic ztraceného bednění včetně výplně z betonu tř. c 12/15</v>
          </cell>
          <cell r="D27" t="str">
            <v>m2</v>
          </cell>
        </row>
        <row r="28">
          <cell r="B28" t="str">
            <v>C-279361821-0</v>
          </cell>
          <cell r="C28" t="str">
            <v>Výztuž základových zdí nosných betonářskou ocelí 10 505</v>
          </cell>
          <cell r="D28" t="str">
            <v>t</v>
          </cell>
        </row>
        <row r="29">
          <cell r="B29" t="str">
            <v>Celkem za 2</v>
          </cell>
          <cell r="C29" t="str">
            <v>Základy celkem</v>
          </cell>
        </row>
        <row r="31">
          <cell r="B31">
            <v>3</v>
          </cell>
          <cell r="C31" t="str">
            <v>Svislé konstrukce</v>
          </cell>
        </row>
        <row r="32">
          <cell r="B32" t="str">
            <v>C-311238143-101</v>
          </cell>
          <cell r="C32" t="str">
            <v>Zdivo nosné vnitřní z cihel broušených porotherm Profi tl 240 mm pevnosti p10 lepených tenkovrstvou maltou</v>
          </cell>
          <cell r="D32" t="str">
            <v>m2</v>
          </cell>
        </row>
        <row r="33">
          <cell r="B33" t="str">
            <v>C-311238218-101</v>
          </cell>
          <cell r="C33" t="str">
            <v>Zdivo nosné vnější porotherm T Profi tl 425 mm pevnosti p 10 na mc</v>
          </cell>
          <cell r="D33" t="str">
            <v>m2</v>
          </cell>
        </row>
        <row r="34">
          <cell r="B34" t="str">
            <v>C-314272302-0</v>
          </cell>
          <cell r="C34" t="str">
            <v>Komín dvousložkový 1průduch beton z keram vložek do d 20 cm pro více spotř v 3 m</v>
          </cell>
          <cell r="D34" t="str">
            <v>soub</v>
          </cell>
        </row>
        <row r="35">
          <cell r="B35" t="str">
            <v>C-314272312-0</v>
          </cell>
          <cell r="C35" t="str">
            <v>Příplatek ke komínu dvousložk beton z keramických vložek do d 20 cm zkd 1 m výšky</v>
          </cell>
          <cell r="D35" t="str">
            <v>m</v>
          </cell>
        </row>
        <row r="36">
          <cell r="B36" t="str">
            <v>C-317168111-0</v>
          </cell>
          <cell r="C36" t="str">
            <v>Překlad keramický plochý š 11,5 cm dl 100 cm</v>
          </cell>
          <cell r="D36" t="str">
            <v>kus</v>
          </cell>
        </row>
        <row r="37">
          <cell r="B37" t="str">
            <v>C-317168131-0</v>
          </cell>
          <cell r="C37" t="str">
            <v>Překlad keramický vysoký v 23,8 cm dl 125 cm</v>
          </cell>
          <cell r="D37" t="str">
            <v>kus</v>
          </cell>
        </row>
        <row r="38">
          <cell r="B38" t="str">
            <v>C-317168132-0</v>
          </cell>
          <cell r="C38" t="str">
            <v>Překlad keramický vysoký v 23,8 cm dl 150 cm</v>
          </cell>
          <cell r="D38" t="str">
            <v>kus</v>
          </cell>
        </row>
        <row r="39">
          <cell r="B39" t="str">
            <v>C-317168133-0</v>
          </cell>
          <cell r="C39" t="str">
            <v>Překlad keramický vysoký v 23,8 cm dl 175 cm</v>
          </cell>
          <cell r="D39" t="str">
            <v>kus</v>
          </cell>
        </row>
        <row r="40">
          <cell r="B40" t="str">
            <v>C-317168134-0</v>
          </cell>
          <cell r="C40" t="str">
            <v>Překlad keramický vysoký v 23,8 cm dl 200 cm</v>
          </cell>
          <cell r="D40" t="str">
            <v>kus</v>
          </cell>
        </row>
        <row r="41">
          <cell r="B41" t="str">
            <v>C-317168135-0</v>
          </cell>
          <cell r="C41" t="str">
            <v>Překlad keramický vysoký v 23,8 cm dl 225 cm</v>
          </cell>
          <cell r="D41" t="str">
            <v>kus</v>
          </cell>
        </row>
        <row r="42">
          <cell r="B42" t="str">
            <v>C-317168137-0</v>
          </cell>
          <cell r="C42" t="str">
            <v>Překlad keramický vysoký v 23,8 cm dl 275 cm</v>
          </cell>
          <cell r="D42" t="str">
            <v>kus</v>
          </cell>
        </row>
        <row r="43">
          <cell r="B43" t="str">
            <v>C-317168139-0</v>
          </cell>
          <cell r="C43" t="str">
            <v>Překlad keramický vysoký v 23,8 cm dl 325 cm</v>
          </cell>
          <cell r="D43" t="str">
            <v>kus</v>
          </cell>
        </row>
        <row r="44">
          <cell r="B44" t="str">
            <v>C-317998123-0</v>
          </cell>
          <cell r="C44" t="str">
            <v>Tepelná izolace mezi překlady jakékoliv výšky z polystyrénu tl 80 mm</v>
          </cell>
          <cell r="D44" t="str">
            <v>m2</v>
          </cell>
        </row>
        <row r="45">
          <cell r="B45" t="str">
            <v>C-342248112-0</v>
          </cell>
          <cell r="C45" t="str">
            <v>Příčky porotherm tl 115 mm pevnosti p 10 na mvc</v>
          </cell>
          <cell r="D45" t="str">
            <v>m2</v>
          </cell>
        </row>
        <row r="46">
          <cell r="B46" t="str">
            <v>C-342291121-0</v>
          </cell>
          <cell r="C46" t="str">
            <v>Ukotvení příček k cihelným konstrukcím plochými kotvami</v>
          </cell>
          <cell r="D46" t="str">
            <v>m</v>
          </cell>
        </row>
        <row r="47">
          <cell r="B47" t="str">
            <v>C-342291112-0</v>
          </cell>
          <cell r="C47" t="str">
            <v>Ukotvení příček montážní polyuretanovou pěnou tl příčky přes 100 mm</v>
          </cell>
          <cell r="D47" t="str">
            <v>m</v>
          </cell>
        </row>
        <row r="48">
          <cell r="B48" t="str">
            <v>C-346244352-0</v>
          </cell>
          <cell r="C48" t="str">
            <v>Obezdívka koupelnových van ploch rovných tl 50 mm z pórobeton přesných příčkovek hladkých ytong</v>
          </cell>
          <cell r="D48" t="str">
            <v>m2</v>
          </cell>
        </row>
        <row r="49">
          <cell r="B49" t="str">
            <v>Celkem za 3</v>
          </cell>
          <cell r="C49" t="str">
            <v>Svislé konstrukce </v>
          </cell>
        </row>
        <row r="51">
          <cell r="B51">
            <v>4</v>
          </cell>
          <cell r="C51" t="str">
            <v>Vodorovné konstrukce</v>
          </cell>
        </row>
        <row r="52">
          <cell r="B52" t="str">
            <v>C-411168114-0</v>
          </cell>
          <cell r="C52" t="str">
            <v>Strop keramický tl 19 cm z vložek miako a keramobeton nosníků dl do 5 m ovn 50 cm</v>
          </cell>
          <cell r="D52" t="str">
            <v>m2</v>
          </cell>
        </row>
        <row r="53">
          <cell r="B53" t="str">
            <v>C-411362021-0</v>
          </cell>
          <cell r="C53" t="str">
            <v>Výztuž stropů svařovanými sítěmi kari</v>
          </cell>
          <cell r="D53" t="str">
            <v>t</v>
          </cell>
        </row>
        <row r="54">
          <cell r="B54" t="str">
            <v>C-413321515-0</v>
          </cell>
          <cell r="C54" t="str">
            <v>Nosníky ze žb tř. c 20/25</v>
          </cell>
          <cell r="D54" t="str">
            <v>m3</v>
          </cell>
        </row>
        <row r="55">
          <cell r="B55" t="str">
            <v>C-413351107-0</v>
          </cell>
          <cell r="C55" t="str">
            <v>Zřízení bednění nosníků bez podpěrné konstrukce</v>
          </cell>
          <cell r="D55" t="str">
            <v>m2</v>
          </cell>
        </row>
        <row r="56">
          <cell r="B56" t="str">
            <v>C-413351108-0</v>
          </cell>
          <cell r="C56" t="str">
            <v>Odstranění bednění nosníků bez podpěrné konstrukce</v>
          </cell>
          <cell r="D56" t="str">
            <v>m2</v>
          </cell>
        </row>
        <row r="57">
          <cell r="B57" t="str">
            <v>C-413351211-0</v>
          </cell>
          <cell r="C57" t="str">
            <v>Zřízení podpěrné konstrukce nosníků v do 4 m pro zatížení do 5 kpa</v>
          </cell>
          <cell r="D57" t="str">
            <v>m2</v>
          </cell>
        </row>
        <row r="58">
          <cell r="B58" t="str">
            <v>C-413351212-0</v>
          </cell>
          <cell r="C58" t="str">
            <v>Odstranění podpěrné konstrukce nosníků v do 4 m pro zatížení do 5 kpa</v>
          </cell>
          <cell r="D58" t="str">
            <v>m2</v>
          </cell>
        </row>
        <row r="59">
          <cell r="B59" t="str">
            <v>C-413941121-0</v>
          </cell>
          <cell r="C59" t="str">
            <v>Osazování ocelových válcovaných nosníků stropů i, ie, u, ue nebo l do č.12</v>
          </cell>
          <cell r="D59" t="str">
            <v>t</v>
          </cell>
        </row>
        <row r="60">
          <cell r="B60" t="str">
            <v>H-133318300-101</v>
          </cell>
          <cell r="C60" t="str">
            <v>Tyč ocelová l nerovnoramenná, značka oceli s 235 jr, 75x50x6 mm</v>
          </cell>
          <cell r="D60" t="str">
            <v>t</v>
          </cell>
        </row>
        <row r="61">
          <cell r="B61" t="str">
            <v>C-413941123-0</v>
          </cell>
          <cell r="C61" t="str">
            <v>Osazování ocelových válcovaných nosníků stropů i, ie, u, ue nebo l do č. 22</v>
          </cell>
          <cell r="D61" t="str">
            <v>t</v>
          </cell>
        </row>
        <row r="62">
          <cell r="B62" t="str">
            <v>H-134827100-0</v>
          </cell>
          <cell r="C62" t="str">
            <v>Tyč ocelová ipe, jakost s 235 jr označení průřezu 180</v>
          </cell>
          <cell r="D62" t="str">
            <v>t</v>
          </cell>
        </row>
        <row r="63">
          <cell r="B63" t="str">
            <v>H-134827150-0</v>
          </cell>
          <cell r="C63" t="str">
            <v>Tyč ocelová ipe, jakost s 235 jr označení průřezu 200</v>
          </cell>
          <cell r="D63" t="str">
            <v>t</v>
          </cell>
        </row>
        <row r="64">
          <cell r="B64" t="str">
            <v>H-134867100-0</v>
          </cell>
          <cell r="C64" t="str">
            <v>Tyč ocelová heb, jakost s 235 jr označení průřezu 180</v>
          </cell>
          <cell r="D64" t="str">
            <v>t</v>
          </cell>
        </row>
        <row r="65">
          <cell r="B65" t="str">
            <v>C-413941125-0</v>
          </cell>
          <cell r="C65" t="str">
            <v>Osazování ocelových válcovaných nosníků stropů i, ie, u, ue nebo l č. 24 a vyšší</v>
          </cell>
          <cell r="D65" t="str">
            <v>t</v>
          </cell>
        </row>
        <row r="66">
          <cell r="B66" t="str">
            <v>H-134827250-1</v>
          </cell>
          <cell r="C66" t="str">
            <v>Tyč ocelová ipe, jakost s 235 jr označení průřezu 240</v>
          </cell>
          <cell r="D66" t="str">
            <v>t</v>
          </cell>
        </row>
        <row r="67">
          <cell r="B67" t="str">
            <v>C-417238112-0</v>
          </cell>
          <cell r="C67" t="str">
            <v>Obezdívka věnce jednostranná věncovkou porotherm v přes 210 do 250 mm včetně polystyrenu tl 70 mm</v>
          </cell>
          <cell r="D67" t="str">
            <v>m</v>
          </cell>
        </row>
        <row r="68">
          <cell r="B68" t="str">
            <v>C-417321414-0</v>
          </cell>
          <cell r="C68" t="str">
            <v>Ztužující pásy a věnce ze žb tř. c 20/25</v>
          </cell>
          <cell r="D68" t="str">
            <v>m3</v>
          </cell>
        </row>
        <row r="69">
          <cell r="B69" t="str">
            <v>C-417351115-0</v>
          </cell>
          <cell r="C69" t="str">
            <v>Zřízení bednění ztužujících věnců</v>
          </cell>
          <cell r="D69" t="str">
            <v>m2</v>
          </cell>
        </row>
        <row r="70">
          <cell r="B70" t="str">
            <v>C-417351116-0</v>
          </cell>
          <cell r="C70" t="str">
            <v>Odstranění bednění ztužujících věnců</v>
          </cell>
          <cell r="D70" t="str">
            <v>m2</v>
          </cell>
        </row>
        <row r="71">
          <cell r="B71" t="str">
            <v>C-417361821-0</v>
          </cell>
          <cell r="C71" t="str">
            <v>Výztuž ztužujících pásů a věnců betonářskou ocelí 10 505</v>
          </cell>
          <cell r="D71" t="str">
            <v>t</v>
          </cell>
        </row>
        <row r="72">
          <cell r="B72" t="str">
            <v>C-430321515-0</v>
          </cell>
          <cell r="C72" t="str">
            <v>Schodišťová konstrukce a rampa ze žb tř. c 20/25</v>
          </cell>
          <cell r="D72" t="str">
            <v>m3</v>
          </cell>
        </row>
        <row r="73">
          <cell r="B73" t="str">
            <v>C-430361821-0</v>
          </cell>
          <cell r="C73" t="str">
            <v>Výztuž schodišťové konstrukce a rampy betonářskou ocelí 10 505</v>
          </cell>
          <cell r="D73" t="str">
            <v>t</v>
          </cell>
        </row>
        <row r="74">
          <cell r="B74" t="str">
            <v>C-431351125-0</v>
          </cell>
          <cell r="C74" t="str">
            <v>Zřízení bednění podest schodišť a ramp křivočarých v do 4 m</v>
          </cell>
          <cell r="D74" t="str">
            <v>m2</v>
          </cell>
        </row>
        <row r="75">
          <cell r="B75" t="str">
            <v>C-431351126-0</v>
          </cell>
          <cell r="C75" t="str">
            <v>Odstranění bednění podest schodišť a ramp křivočarých v do 4 m</v>
          </cell>
          <cell r="D75" t="str">
            <v>m2</v>
          </cell>
        </row>
        <row r="76">
          <cell r="B76" t="str">
            <v>C-431351128-0</v>
          </cell>
          <cell r="C76" t="str">
            <v>Příplatek ke zřízení bednění podest křivočarých schodišť za podpěrnou konstrukci přes 4 do 6 m</v>
          </cell>
          <cell r="D76" t="str">
            <v>m2</v>
          </cell>
        </row>
        <row r="77">
          <cell r="B77" t="str">
            <v>C-431351129-0</v>
          </cell>
          <cell r="C77" t="str">
            <v>Příplatek k odstranění bednění podest křivočarých schodišť za podpěrnou konstrukci přes 4 do 6 m</v>
          </cell>
          <cell r="D77" t="str">
            <v>m2</v>
          </cell>
        </row>
        <row r="78">
          <cell r="B78" t="str">
            <v>C-434312141-0</v>
          </cell>
          <cell r="C78" t="str">
            <v>Schody z betonu prostého c 16/20 </v>
          </cell>
          <cell r="D78" t="str">
            <v>m</v>
          </cell>
        </row>
        <row r="79">
          <cell r="B79" t="str">
            <v>C-434351145-0</v>
          </cell>
          <cell r="C79" t="str">
            <v>Zřízení bednění stupňů křivočarých schodišť</v>
          </cell>
          <cell r="D79" t="str">
            <v>m2</v>
          </cell>
        </row>
        <row r="80">
          <cell r="B80" t="str">
            <v>C-434351146-0</v>
          </cell>
          <cell r="C80" t="str">
            <v>Odstranění bednění stupňů křivočarých schodišť</v>
          </cell>
          <cell r="D80" t="str">
            <v>m2</v>
          </cell>
        </row>
        <row r="81">
          <cell r="B81" t="str">
            <v>C-451575111-0</v>
          </cell>
          <cell r="C81" t="str">
            <v>Podkladní vrstva tl do 250 mm ze štěrkopísku - pod terasou</v>
          </cell>
          <cell r="D81" t="str">
            <v>m3</v>
          </cell>
        </row>
        <row r="82">
          <cell r="B82" t="str">
            <v>Celkem za 4</v>
          </cell>
          <cell r="C82" t="str">
            <v>Vodorovné konstrukce </v>
          </cell>
        </row>
        <row r="84">
          <cell r="B84">
            <v>5</v>
          </cell>
          <cell r="C84" t="str">
            <v>Komunikace</v>
          </cell>
        </row>
        <row r="85">
          <cell r="C85" t="str">
            <v>skladba pojízdné komunikace  - doporučená od Bestu</v>
          </cell>
          <cell r="D85" t="str">
            <v>m2</v>
          </cell>
        </row>
        <row r="86">
          <cell r="B86" t="str">
            <v>C-596212210-0</v>
          </cell>
          <cell r="C86" t="str">
            <v>Kladení zámkové dlažby pozemních komunikací tl 80 mm skupiny a pl do 50 m2</v>
          </cell>
          <cell r="D86" t="str">
            <v>m2</v>
          </cell>
        </row>
        <row r="87">
          <cell r="B87" t="str">
            <v>H-592452660-1</v>
          </cell>
          <cell r="C87" t="str">
            <v>Dlažba best-klasiko 20 x 10 x 8 cm barevná  + 10%</v>
          </cell>
          <cell r="D87" t="str">
            <v>m2</v>
          </cell>
        </row>
        <row r="88">
          <cell r="B88" t="str">
            <v>C-916331112-0</v>
          </cell>
          <cell r="C88" t="str">
            <v>Osazení zahradního obrubníku betonového do lože z betonu s boční opěrou</v>
          </cell>
          <cell r="D88" t="str">
            <v>m</v>
          </cell>
        </row>
        <row r="89">
          <cell r="B89" t="str">
            <v>H-592173140-1</v>
          </cell>
          <cell r="C89" t="str">
            <v>Obrubník betonový zahradní přírodní šedá abz 10/95 50x8x25 cm</v>
          </cell>
          <cell r="D89" t="str">
            <v>kus</v>
          </cell>
        </row>
        <row r="90">
          <cell r="B90" t="str">
            <v>H-58333101-101</v>
          </cell>
          <cell r="C90" t="str">
            <v>Kamenivo tez hrube 4-8mm   tl 30 mm   - kladecí vrstva</v>
          </cell>
          <cell r="D90" t="str">
            <v>m3</v>
          </cell>
        </row>
        <row r="91">
          <cell r="B91" t="str">
            <v>H-58333251-101</v>
          </cell>
          <cell r="C91" t="str">
            <v>Kamenivo tez hrube 8-16      tl. 100 mm</v>
          </cell>
          <cell r="D91" t="str">
            <v>m3</v>
          </cell>
        </row>
        <row r="92">
          <cell r="B92" t="str">
            <v>H-58333443-101</v>
          </cell>
          <cell r="C92" t="str">
            <v>Kamenivo tez hrube 16-32     tl. 300 mm</v>
          </cell>
          <cell r="D92" t="str">
            <v>m3</v>
          </cell>
        </row>
        <row r="93">
          <cell r="B93" t="str">
            <v>C-564231111-101</v>
          </cell>
          <cell r="C93" t="str">
            <v>Podklad ze sterkopisku tl 10cm</v>
          </cell>
          <cell r="D93" t="str">
            <v>m2</v>
          </cell>
        </row>
        <row r="94">
          <cell r="B94" t="str">
            <v>Celkem za 5</v>
          </cell>
          <cell r="C94" t="str">
            <v>Komunikace </v>
          </cell>
        </row>
        <row r="96">
          <cell r="B96">
            <v>6</v>
          </cell>
          <cell r="C96" t="str">
            <v>Úpravy povrchů, osazení</v>
          </cell>
        </row>
        <row r="97">
          <cell r="B97" t="str">
            <v>C-611321141-0</v>
          </cell>
          <cell r="C97" t="str">
            <v>Vápenocementová omítka štuková dvouvrstvá vnitřních stropů rovných nanášená ručně</v>
          </cell>
          <cell r="D97" t="str">
            <v>m2</v>
          </cell>
        </row>
        <row r="98">
          <cell r="B98" t="str">
            <v>C-612321121-0</v>
          </cell>
          <cell r="C98" t="str">
            <v>Vápenocement omítka hladká jednovrstvá vnitřních stěn nanášená ručně - pod keram obklady</v>
          </cell>
          <cell r="D98" t="str">
            <v>m2</v>
          </cell>
        </row>
        <row r="99">
          <cell r="B99" t="str">
            <v>C-612321141-0</v>
          </cell>
          <cell r="C99" t="str">
            <v>Vápenocementová omítka štuková dvouvrstvá vnitřních stěn nanášená ručně</v>
          </cell>
          <cell r="D99" t="str">
            <v>m2</v>
          </cell>
        </row>
        <row r="100">
          <cell r="B100" t="str">
            <v>C-611181005-0</v>
          </cell>
          <cell r="C100" t="str">
            <v>Sádrová stěrka tl.do 3 mm vnitřních schodišťových konstrukcí</v>
          </cell>
          <cell r="D100" t="str">
            <v>m2</v>
          </cell>
        </row>
        <row r="102">
          <cell r="C102" t="str">
            <v>podhled</v>
          </cell>
        </row>
        <row r="103">
          <cell r="B103" t="str">
            <v>C-621-101</v>
          </cell>
          <cell r="C103" t="str">
            <v>Kontaktní zateplovací systém vnějších podhledů z polystyrén desek tl  250 mm vč. sklovláknitého pletiva do tenkovrstvé hmoty + tenkovrstvé omítky</v>
          </cell>
          <cell r="D103" t="str">
            <v>m2</v>
          </cell>
        </row>
        <row r="105">
          <cell r="C105" t="str">
            <v>fasáda ozn. M1</v>
          </cell>
          <cell r="D105" t="str">
            <v>m2</v>
          </cell>
        </row>
        <row r="106">
          <cell r="B106" t="str">
            <v>C-622531021-101</v>
          </cell>
          <cell r="C106" t="str">
            <v>Tenkovrstvá pryskyřičná zrnitá omítka tl. 2,0 mm včetně penetrace vnějších stěn</v>
          </cell>
          <cell r="D106" t="str">
            <v>m2</v>
          </cell>
        </row>
        <row r="107">
          <cell r="B107" t="str">
            <v>C-622322121-0</v>
          </cell>
          <cell r="C107" t="str">
            <v>Vápenocementová lehčená omítka hladká jednovrstvá vnějších stěn nanášená ručně</v>
          </cell>
          <cell r="D107" t="str">
            <v>m2</v>
          </cell>
        </row>
        <row r="108">
          <cell r="B108" t="str">
            <v>C-622142001-0</v>
          </cell>
          <cell r="C108" t="str">
            <v>Potažení vnějších stěn sklovláknitým pletivem vtlačeným do tenkovrstvé hmoty</v>
          </cell>
          <cell r="D108" t="str">
            <v>m2</v>
          </cell>
        </row>
        <row r="110">
          <cell r="C110" t="str">
            <v>fasáda ozn. M2</v>
          </cell>
          <cell r="D110" t="str">
            <v>m2</v>
          </cell>
        </row>
        <row r="111">
          <cell r="B111" t="str">
            <v>C-622531021-101</v>
          </cell>
          <cell r="C111" t="str">
            <v>Tenkovrstvá pryskyřičná zrnitá omítka tl. 2,0 mm včetně penetrace vnějších stěn</v>
          </cell>
          <cell r="D111" t="str">
            <v>m2</v>
          </cell>
        </row>
        <row r="112">
          <cell r="B112" t="str">
            <v>C-622322121-0</v>
          </cell>
          <cell r="C112" t="str">
            <v>Vápenocementová lehčená omítka hladká jednovrstvá vnějších stěn nanášená ručně</v>
          </cell>
          <cell r="D112" t="str">
            <v>m2</v>
          </cell>
        </row>
        <row r="113">
          <cell r="B113" t="str">
            <v>C-622142001-0</v>
          </cell>
          <cell r="C113" t="str">
            <v>Potažení vnějších stěn sklovláknitým pletivem vtlačeným do tenkovrstvé hmoty</v>
          </cell>
          <cell r="D113" t="str">
            <v>m2</v>
          </cell>
        </row>
        <row r="115">
          <cell r="B115" t="str">
            <v>C-621-102</v>
          </cell>
          <cell r="C115" t="str">
            <v>Kontaktní zateplovací systém vnějších fasád z desek eps tl. 100 mm  ETICS vč. sklovláknitého pletiva do tenkovrstvé hmoty +tenkovrstvé omítky</v>
          </cell>
          <cell r="D115" t="str">
            <v>m2</v>
          </cell>
        </row>
        <row r="116">
          <cell r="B116" t="str">
            <v>C-629135101-0</v>
          </cell>
          <cell r="C116" t="str">
            <v>Vyrovnávací vrstva pod klempířské prvky z mc š do 150 mm - parapety</v>
          </cell>
          <cell r="D116" t="str">
            <v>m</v>
          </cell>
        </row>
        <row r="117">
          <cell r="B117" t="str">
            <v>C-629135102-101</v>
          </cell>
          <cell r="C117" t="str">
            <v>Vyrovnávací vrstva pod klempířské prvky z mc š přes 300 mm - atiky</v>
          </cell>
          <cell r="D117" t="str">
            <v>m</v>
          </cell>
        </row>
        <row r="118">
          <cell r="B118" t="str">
            <v>Celkem za 6</v>
          </cell>
          <cell r="C118" t="str">
            <v>Úpravy povrchů osazení </v>
          </cell>
        </row>
        <row r="120">
          <cell r="B120">
            <v>61</v>
          </cell>
          <cell r="C120" t="str">
            <v>Podlahy</v>
          </cell>
        </row>
        <row r="121">
          <cell r="C121" t="str">
            <v>keramická podlaha 1.n.p.</v>
          </cell>
          <cell r="D121" t="str">
            <v>m2</v>
          </cell>
        </row>
        <row r="122">
          <cell r="B122" t="str">
            <v>C-771471113-0</v>
          </cell>
          <cell r="C122" t="str">
            <v>Montáž soklíků z dlaždic keramických rovných do malty v do 120 mm</v>
          </cell>
          <cell r="D122" t="str">
            <v>m</v>
          </cell>
        </row>
        <row r="123">
          <cell r="B123" t="str">
            <v>C-771573115-0</v>
          </cell>
          <cell r="C123" t="str">
            <v>Montáž podlah keramických režných hladkých lepených do 22 ks/m2</v>
          </cell>
          <cell r="D123" t="str">
            <v>m2</v>
          </cell>
        </row>
        <row r="124">
          <cell r="B124" t="str">
            <v>H-597-101</v>
          </cell>
          <cell r="C124" t="str">
            <v>Dlaždice keramické - dodávka  +10%</v>
          </cell>
          <cell r="D124" t="str">
            <v>m2</v>
          </cell>
        </row>
        <row r="125">
          <cell r="B125" t="str">
            <v>C-771579191-0</v>
          </cell>
          <cell r="C125" t="str">
            <v>Příplatek k montáž podlah keramických za plochu do 5 m2</v>
          </cell>
          <cell r="D125" t="str">
            <v>m2</v>
          </cell>
        </row>
        <row r="126">
          <cell r="B126" t="str">
            <v>C-711-101</v>
          </cell>
          <cell r="C126" t="str">
            <v>Hydroizolační stěrka do v 1500 mm  jen část m.č. 1.08</v>
          </cell>
          <cell r="D126" t="str">
            <v>m2</v>
          </cell>
        </row>
        <row r="127">
          <cell r="B127" t="str">
            <v>C-631311114-0</v>
          </cell>
          <cell r="C127" t="str">
            <v>Mazanina tl do 80 mm z betonu prostého tř. c 16/20</v>
          </cell>
          <cell r="D127" t="str">
            <v>m3</v>
          </cell>
        </row>
        <row r="128">
          <cell r="B128" t="str">
            <v>C-631319171-0</v>
          </cell>
          <cell r="C128" t="str">
            <v>Příplatek k mazanině tl do 80 mm za stržení povrchu spodní vrstvy před vlož výztuže</v>
          </cell>
          <cell r="D128" t="str">
            <v>m3</v>
          </cell>
        </row>
        <row r="129">
          <cell r="B129" t="str">
            <v>C-631319195-0</v>
          </cell>
          <cell r="C129" t="str">
            <v>Příplatek k mazanině tl do 80 mm za plochu do 5 m2</v>
          </cell>
          <cell r="D129" t="str">
            <v>m3</v>
          </cell>
        </row>
        <row r="130">
          <cell r="B130" t="str">
            <v>C-631362021-0</v>
          </cell>
          <cell r="C130" t="str">
            <v>Výztuž mazanin svařovanými sítěmi kari</v>
          </cell>
          <cell r="D130" t="str">
            <v>t</v>
          </cell>
        </row>
        <row r="131">
          <cell r="B131" t="str">
            <v>C-713121111-0</v>
          </cell>
          <cell r="C131" t="str">
            <v>Montáž izolace tepelné podlah volně kladenými rohožemi, pásy, dílci, deskami 1 vrstva</v>
          </cell>
          <cell r="D131" t="str">
            <v>m2</v>
          </cell>
        </row>
        <row r="132">
          <cell r="B132" t="str">
            <v>H-283758830-101</v>
          </cell>
          <cell r="C132" t="str">
            <v>Deska z pěnového polystyrenu bílá eps 150 z 1000 x 1000 x 70 mm</v>
          </cell>
          <cell r="D132" t="str">
            <v>m2</v>
          </cell>
        </row>
        <row r="133">
          <cell r="C133" t="str">
            <v>hydroizolace viz odd. 711</v>
          </cell>
        </row>
        <row r="135">
          <cell r="C135" t="str">
            <v>dřevěná parketová podlaha - 1.n.p.</v>
          </cell>
          <cell r="D135" t="str">
            <v>m2</v>
          </cell>
        </row>
        <row r="136">
          <cell r="B136" t="str">
            <v>C-775-102</v>
          </cell>
          <cell r="C136" t="str">
            <v>Dřevěné dubové parkety - dod+mont </v>
          </cell>
          <cell r="D136" t="str">
            <v>m2</v>
          </cell>
        </row>
        <row r="137">
          <cell r="B137" t="str">
            <v>C-775413120-0</v>
          </cell>
          <cell r="C137" t="str">
            <v>Montáž podlahové lišty ze dřeva tvrdého nebo měkkého připevněné vruty s přetmelením</v>
          </cell>
          <cell r="D137" t="str">
            <v>m</v>
          </cell>
        </row>
        <row r="138">
          <cell r="B138" t="str">
            <v>H-614181520-1</v>
          </cell>
          <cell r="C138" t="str">
            <v>Lišta dřevěná buk 28x28 mm</v>
          </cell>
          <cell r="D138" t="str">
            <v>m</v>
          </cell>
        </row>
        <row r="139">
          <cell r="B139" t="str">
            <v>C-775591311-0</v>
          </cell>
          <cell r="C139" t="str">
            <v>Podlahy dřevěné, základní lak</v>
          </cell>
          <cell r="D139" t="str">
            <v>m2</v>
          </cell>
        </row>
        <row r="140">
          <cell r="B140" t="str">
            <v>C-775591312-0</v>
          </cell>
          <cell r="C140" t="str">
            <v>Podlahy dřevěné, vrchní lak pro běžnou zátěž</v>
          </cell>
          <cell r="D140" t="str">
            <v>m2</v>
          </cell>
        </row>
        <row r="141">
          <cell r="B141" t="str">
            <v>C-631311114-0</v>
          </cell>
          <cell r="C141" t="str">
            <v>Mazanina tl do 80 mm z betonu prostého tř. c 16/20</v>
          </cell>
          <cell r="D141" t="str">
            <v>m3</v>
          </cell>
        </row>
        <row r="142">
          <cell r="B142" t="str">
            <v>C-631319171-0</v>
          </cell>
          <cell r="C142" t="str">
            <v>Příplatek k mazanině tl do 80 mm za stržení povrchu spodní vrstvy před vlož výztuže</v>
          </cell>
          <cell r="D142" t="str">
            <v>m3</v>
          </cell>
        </row>
        <row r="143">
          <cell r="B143" t="str">
            <v>C-631362021-0</v>
          </cell>
          <cell r="C143" t="str">
            <v>Výztuž mazanin svařovanými sítěmi kari</v>
          </cell>
          <cell r="D143" t="str">
            <v>t</v>
          </cell>
        </row>
        <row r="144">
          <cell r="B144" t="str">
            <v>C-713121111-0</v>
          </cell>
          <cell r="C144" t="str">
            <v>Montáž izolace tepelné podlah volně kladenými rohožemi, pásy, dílci, deskami 1 vrstva</v>
          </cell>
          <cell r="D144" t="str">
            <v>m2</v>
          </cell>
        </row>
        <row r="145">
          <cell r="B145" t="str">
            <v>H-283758830-101</v>
          </cell>
          <cell r="C145" t="str">
            <v>Deska z pěnového polystyrenu bílá eps 150 z 1000 x 1000 x 70 mm</v>
          </cell>
          <cell r="D145" t="str">
            <v>m2</v>
          </cell>
        </row>
        <row r="146">
          <cell r="C146" t="str">
            <v>hydroizolace viz odd. 711</v>
          </cell>
        </row>
        <row r="148">
          <cell r="C148" t="str">
            <v>podlaha plovoucí laminátová - 1.n.p.</v>
          </cell>
          <cell r="D148" t="str">
            <v>m2</v>
          </cell>
        </row>
        <row r="149">
          <cell r="B149" t="str">
            <v>C-775-101</v>
          </cell>
          <cell r="C149" t="str">
            <v>Plovoucí laminátová podlaha - dod+mont  </v>
          </cell>
          <cell r="D149" t="str">
            <v>m2</v>
          </cell>
        </row>
        <row r="150">
          <cell r="B150" t="str">
            <v>C-775413325-0</v>
          </cell>
          <cell r="C150" t="str">
            <v>Montáž soklíku ze dřeva tvrdého nebo měkkého připevněného zaklapnutím</v>
          </cell>
          <cell r="D150" t="str">
            <v>m</v>
          </cell>
        </row>
        <row r="151">
          <cell r="B151" t="str">
            <v>H-283187840-1</v>
          </cell>
          <cell r="C151" t="str">
            <v>Lišta zaklapávací-spodní  60 mm</v>
          </cell>
          <cell r="D151" t="str">
            <v>m</v>
          </cell>
        </row>
        <row r="152">
          <cell r="B152" t="str">
            <v>C-775591191-0</v>
          </cell>
          <cell r="C152" t="str">
            <v>Montáž podložky vyrovnávací a tlumící pro plovoucí podlahy</v>
          </cell>
          <cell r="D152" t="str">
            <v>m2</v>
          </cell>
        </row>
        <row r="153">
          <cell r="B153" t="str">
            <v>H-611553500-0</v>
          </cell>
          <cell r="C153" t="str">
            <v>Podložka (mirelon) pěnová 2 mm</v>
          </cell>
          <cell r="D153" t="str">
            <v>m2</v>
          </cell>
        </row>
        <row r="154">
          <cell r="B154" t="str">
            <v>C-631311114-0</v>
          </cell>
          <cell r="C154" t="str">
            <v>Mazanina tl do 80 mm z betonu prostého tř. c 16/20</v>
          </cell>
          <cell r="D154" t="str">
            <v>m3</v>
          </cell>
        </row>
        <row r="155">
          <cell r="B155" t="str">
            <v>C-631319171-0</v>
          </cell>
          <cell r="C155" t="str">
            <v>Příplatek k mazanině tl do 80 mm za stržení povrchu spodní vrstvy před vlož výztuže</v>
          </cell>
          <cell r="D155" t="str">
            <v>m3</v>
          </cell>
        </row>
        <row r="156">
          <cell r="B156" t="str">
            <v>C-631362021-0</v>
          </cell>
          <cell r="C156" t="str">
            <v>Výztuž mazanin svařovanými sítěmi kari</v>
          </cell>
          <cell r="D156" t="str">
            <v>t</v>
          </cell>
        </row>
        <row r="157">
          <cell r="B157" t="str">
            <v>C-713121111-0</v>
          </cell>
          <cell r="C157" t="str">
            <v>Montáž izolace tepelné podlah volně kladenými rohožemi, pásy, dílci, deskami 1 vrstva</v>
          </cell>
          <cell r="D157" t="str">
            <v>m2</v>
          </cell>
        </row>
        <row r="158">
          <cell r="B158" t="str">
            <v>H-283758830-101</v>
          </cell>
          <cell r="C158" t="str">
            <v>Deska z pěnového polystyrenu bílá eps 150 z 1000 x 1000 x 70 mm</v>
          </cell>
          <cell r="D158" t="str">
            <v>m2</v>
          </cell>
        </row>
        <row r="159">
          <cell r="C159" t="str">
            <v>hydroizolace viz odd. 711</v>
          </cell>
        </row>
        <row r="161">
          <cell r="C161" t="str">
            <v>keramická podlaha - 2.n.p.</v>
          </cell>
          <cell r="D161" t="str">
            <v>m2</v>
          </cell>
        </row>
        <row r="162">
          <cell r="B162" t="str">
            <v>C-771471113-0</v>
          </cell>
          <cell r="C162" t="str">
            <v>Montáž soklíků z dlaždic keramických rovných do malty v do 120 mm</v>
          </cell>
          <cell r="D162" t="str">
            <v>m</v>
          </cell>
        </row>
        <row r="163">
          <cell r="B163" t="str">
            <v>C-771573115-0</v>
          </cell>
          <cell r="C163" t="str">
            <v>Montáž podlah keramických režných hladkých lepených do 22 ks/m2</v>
          </cell>
          <cell r="D163" t="str">
            <v>m2</v>
          </cell>
        </row>
        <row r="164">
          <cell r="B164" t="str">
            <v>H-597-101</v>
          </cell>
          <cell r="C164" t="str">
            <v>Dlaždice keramické - dodávka  +10%</v>
          </cell>
          <cell r="D164" t="str">
            <v>m2</v>
          </cell>
        </row>
        <row r="165">
          <cell r="B165" t="str">
            <v>C-771579191-0</v>
          </cell>
          <cell r="C165" t="str">
            <v>Příplatek k montáž podlah keramických za plochu do 5 m2</v>
          </cell>
          <cell r="D165" t="str">
            <v>m2</v>
          </cell>
        </row>
        <row r="166">
          <cell r="B166" t="str">
            <v>C-711-101</v>
          </cell>
          <cell r="C166" t="str">
            <v>Hydroizolační stěrka do v 1500 mm  jen část m.č. 2.05</v>
          </cell>
          <cell r="D166" t="str">
            <v>m2</v>
          </cell>
        </row>
        <row r="167">
          <cell r="B167" t="str">
            <v>C-631311114-0</v>
          </cell>
          <cell r="C167" t="str">
            <v>Mazanina tl do 80 mm z betonu prostého tř. c 16/20</v>
          </cell>
          <cell r="D167" t="str">
            <v>m3</v>
          </cell>
        </row>
        <row r="168">
          <cell r="B168" t="str">
            <v>C-631319171-0</v>
          </cell>
          <cell r="C168" t="str">
            <v>Příplatek k mazanině tl do 80 mm za stržení povrchu spodní vrstvy před vlož výztuže</v>
          </cell>
          <cell r="D168" t="str">
            <v>m3</v>
          </cell>
        </row>
        <row r="169">
          <cell r="B169" t="str">
            <v>C-631319195-0</v>
          </cell>
          <cell r="C169" t="str">
            <v>Příplatek k mazanině tl do 80 mm za plochu do 5 m2</v>
          </cell>
          <cell r="D169" t="str">
            <v>m3</v>
          </cell>
        </row>
        <row r="170">
          <cell r="B170" t="str">
            <v>C-631362021-0</v>
          </cell>
          <cell r="C170" t="str">
            <v>Výztuž mazanin svařovanými sítěmi kari</v>
          </cell>
          <cell r="D170" t="str">
            <v>t</v>
          </cell>
        </row>
        <row r="171">
          <cell r="B171" t="str">
            <v>C-632481213-0</v>
          </cell>
          <cell r="C171" t="str">
            <v>Separační vrstva z pe fólie</v>
          </cell>
          <cell r="D171" t="str">
            <v>m2</v>
          </cell>
        </row>
        <row r="172">
          <cell r="B172" t="str">
            <v>C-713121111-0</v>
          </cell>
          <cell r="C172" t="str">
            <v>Montáž izolace tepelné podlah volně kladenými rohožemi, pásy, dílci, deskami 1 vrstva</v>
          </cell>
          <cell r="D172" t="str">
            <v>m2</v>
          </cell>
        </row>
        <row r="173">
          <cell r="B173" t="str">
            <v>H-631509420-0</v>
          </cell>
          <cell r="C173" t="str">
            <v>Deska podlahová 1250x600 mm isover tdpt 15/15</v>
          </cell>
          <cell r="D173" t="str">
            <v>m2</v>
          </cell>
        </row>
        <row r="175">
          <cell r="C175" t="str">
            <v>dřevěná parketová podlaha - 2.n.p.</v>
          </cell>
          <cell r="D175" t="str">
            <v>m2</v>
          </cell>
        </row>
        <row r="176">
          <cell r="B176" t="str">
            <v>C-775-102</v>
          </cell>
          <cell r="C176" t="str">
            <v>Dřevěné dubové parkety - dod+mont </v>
          </cell>
          <cell r="D176" t="str">
            <v>m2</v>
          </cell>
        </row>
        <row r="177">
          <cell r="B177" t="str">
            <v>C-775413120-0</v>
          </cell>
          <cell r="C177" t="str">
            <v>Montáž podlahové lišty ze dřeva tvrdého nebo měkkého připevněné vruty s přetmelením</v>
          </cell>
          <cell r="D177" t="str">
            <v>m</v>
          </cell>
        </row>
        <row r="178">
          <cell r="B178" t="str">
            <v>H-614181520-1</v>
          </cell>
          <cell r="C178" t="str">
            <v>Lišta dřevěná buk 28x28 mm</v>
          </cell>
          <cell r="D178" t="str">
            <v>m</v>
          </cell>
        </row>
        <row r="179">
          <cell r="B179" t="str">
            <v>C-775591311-0</v>
          </cell>
          <cell r="C179" t="str">
            <v>Podlahy dřevěné, základní lak</v>
          </cell>
          <cell r="D179" t="str">
            <v>m2</v>
          </cell>
        </row>
        <row r="180">
          <cell r="B180" t="str">
            <v>C-775591312-0</v>
          </cell>
          <cell r="C180" t="str">
            <v>Podlahy dřevěné, vrchní lak pro běžnou zátěž</v>
          </cell>
          <cell r="D180" t="str">
            <v>m2</v>
          </cell>
        </row>
        <row r="181">
          <cell r="B181" t="str">
            <v>C-631311114-0</v>
          </cell>
          <cell r="C181" t="str">
            <v>Mazanina tl do 80 mm z betonu prostého tř. c 16/20</v>
          </cell>
          <cell r="D181" t="str">
            <v>m3</v>
          </cell>
        </row>
        <row r="182">
          <cell r="B182" t="str">
            <v>C-631319171-0</v>
          </cell>
          <cell r="C182" t="str">
            <v>Příplatek k mazanině tl do 80 mm za stržení povrchu spodní vrstvy před vlož výztuže</v>
          </cell>
          <cell r="D182" t="str">
            <v>m3</v>
          </cell>
        </row>
        <row r="183">
          <cell r="B183" t="str">
            <v>C-631362021-0</v>
          </cell>
          <cell r="C183" t="str">
            <v>Výztuž mazanin svařovanými sítěmi kari</v>
          </cell>
          <cell r="D183" t="str">
            <v>t</v>
          </cell>
        </row>
        <row r="184">
          <cell r="B184" t="str">
            <v>C-632481213-0</v>
          </cell>
          <cell r="C184" t="str">
            <v>Separační vrstva z pe fólie</v>
          </cell>
          <cell r="D184" t="str">
            <v>m2</v>
          </cell>
        </row>
        <row r="185">
          <cell r="B185" t="str">
            <v>C-713121111-0</v>
          </cell>
          <cell r="C185" t="str">
            <v>Montáž izolace tepelné podlah volně kladenými rohožemi, pásy, dílci, deskami 1 vrstva</v>
          </cell>
          <cell r="D185" t="str">
            <v>m2</v>
          </cell>
        </row>
        <row r="186">
          <cell r="B186" t="str">
            <v>H-631509420-0</v>
          </cell>
          <cell r="C186" t="str">
            <v>Deska podlahová 1250x600 mm isover tdpt 15/15</v>
          </cell>
          <cell r="D186" t="str">
            <v>m2</v>
          </cell>
        </row>
        <row r="187">
          <cell r="C187" t="str">
            <v>žb. strop viz odd. 4</v>
          </cell>
        </row>
        <row r="189">
          <cell r="C189" t="str">
            <v>společné - 1.  n.p.</v>
          </cell>
        </row>
        <row r="190">
          <cell r="B190" t="str">
            <v>C-775429121-0</v>
          </cell>
          <cell r="C190" t="str">
            <v>Montáž podlahové lišty přechodové připevněné vruty</v>
          </cell>
          <cell r="D190" t="str">
            <v>m</v>
          </cell>
        </row>
        <row r="191">
          <cell r="B191" t="str">
            <v>H-553432220-101</v>
          </cell>
          <cell r="C191" t="str">
            <v>Lišta přechodová dodávka</v>
          </cell>
          <cell r="D191" t="str">
            <v>m</v>
          </cell>
        </row>
        <row r="193">
          <cell r="C193" t="str">
            <v>společné - 1. a 2.n.p.</v>
          </cell>
        </row>
        <row r="194">
          <cell r="B194" t="str">
            <v>C-634112115-0</v>
          </cell>
          <cell r="C194" t="str">
            <v>Obvodová dilatace podlahovým páskem v 150 mm mezi stěnou a samonivel potěrem</v>
          </cell>
          <cell r="D194" t="str">
            <v>m</v>
          </cell>
        </row>
        <row r="195">
          <cell r="B195" t="str">
            <v>H-590306810-0</v>
          </cell>
          <cell r="C195" t="str">
            <v>Pásek okrajový ethafoam š. 100 tl. 5 mm</v>
          </cell>
          <cell r="D195" t="str">
            <v>m</v>
          </cell>
        </row>
        <row r="196">
          <cell r="B196" t="str">
            <v>Celkem za 61</v>
          </cell>
          <cell r="C196" t="str">
            <v>Podlahy </v>
          </cell>
        </row>
        <row r="198">
          <cell r="B198" t="str">
            <v>9</v>
          </cell>
          <cell r="C198" t="str">
            <v>Ostatní konstrukce a práce</v>
          </cell>
        </row>
        <row r="199">
          <cell r="B199" t="str">
            <v>C-952901111-0</v>
          </cell>
          <cell r="C199" t="str">
            <v>Vyčištění budov bytové a občanské výstavby při výšce podlaží do 4 m</v>
          </cell>
          <cell r="D199" t="str">
            <v>m2</v>
          </cell>
        </row>
        <row r="200">
          <cell r="B200" t="str">
            <v>Celkem za 9</v>
          </cell>
          <cell r="C200" t="str">
            <v>Ostatní konstrukce a práce</v>
          </cell>
        </row>
        <row r="202">
          <cell r="B202">
            <v>94</v>
          </cell>
          <cell r="C202" t="str">
            <v>Lešení</v>
          </cell>
        </row>
        <row r="203">
          <cell r="B203" t="str">
            <v>C-941111121-0</v>
          </cell>
          <cell r="C203" t="str">
            <v>Montáž lešení řad trubk lehkého s podl zatížení do 200 kg/m2 š do 1,2 m v do 10 m</v>
          </cell>
          <cell r="D203" t="str">
            <v>m2</v>
          </cell>
        </row>
        <row r="204">
          <cell r="B204" t="str">
            <v>C-941111221-0</v>
          </cell>
          <cell r="C204" t="str">
            <v>Příplatek k lešení řadovému trubkovému lehkému s podlahami š 1,2 m v 10 m za první a zkd den použití  20 dní</v>
          </cell>
          <cell r="D204" t="str">
            <v>m2</v>
          </cell>
        </row>
        <row r="205">
          <cell r="B205" t="str">
            <v>C-941111821-0</v>
          </cell>
          <cell r="C205" t="str">
            <v>Demontáž lešení řad trubk lehkého s podl zatíž do 200 kg/m2 š do 1,2 m v do 10 m</v>
          </cell>
          <cell r="D205" t="str">
            <v>m2</v>
          </cell>
        </row>
        <row r="206">
          <cell r="B206" t="str">
            <v>C-949101111-0</v>
          </cell>
          <cell r="C206" t="str">
            <v>Lešení pomocné pro objekty pozemních staveb s lešeňovou podlahou v do 1,9 m zatížení do 150 kg/m2</v>
          </cell>
          <cell r="D206" t="str">
            <v>m2</v>
          </cell>
        </row>
        <row r="207">
          <cell r="B207" t="str">
            <v>Celkem za 94</v>
          </cell>
          <cell r="C207" t="str">
            <v>Lešení celkem</v>
          </cell>
        </row>
        <row r="209">
          <cell r="B209">
            <v>99</v>
          </cell>
          <cell r="C209" t="str">
            <v>Přesun hmot</v>
          </cell>
        </row>
        <row r="210">
          <cell r="B210" t="str">
            <v>C-998011002-0</v>
          </cell>
          <cell r="C210" t="str">
            <v>Přesun hmot pro budovy zděné v do 12 m</v>
          </cell>
          <cell r="D210" t="str">
            <v>t</v>
          </cell>
        </row>
        <row r="211">
          <cell r="B211" t="str">
            <v>Celkem za 99</v>
          </cell>
          <cell r="C211" t="str">
            <v>Přesun hmot </v>
          </cell>
        </row>
        <row r="214">
          <cell r="B214" t="str">
            <v>711</v>
          </cell>
          <cell r="C214" t="str">
            <v>Izolace proti vodě, vlhkosti a plynům</v>
          </cell>
        </row>
        <row r="215">
          <cell r="B215" t="str">
            <v>C-711111001-0</v>
          </cell>
          <cell r="C215" t="str">
            <v>Provedení izolace proti zemní vlhkosti vodorovné za studena nátěrem penetračním</v>
          </cell>
          <cell r="D215" t="str">
            <v>m2</v>
          </cell>
        </row>
        <row r="216">
          <cell r="B216" t="str">
            <v>C-711112001-0</v>
          </cell>
          <cell r="C216" t="str">
            <v>Provedení izolace proti zemní vlhkosti svislé za studena nátěrem penetračním</v>
          </cell>
          <cell r="D216" t="str">
            <v>m2</v>
          </cell>
        </row>
        <row r="217">
          <cell r="B217" t="str">
            <v>H-111631510-0</v>
          </cell>
          <cell r="C217" t="str">
            <v>Lak asfaltový alp/sn  bal 160 kg</v>
          </cell>
          <cell r="D217" t="str">
            <v>t</v>
          </cell>
        </row>
        <row r="218">
          <cell r="B218" t="str">
            <v>C-711141559-0</v>
          </cell>
          <cell r="C218" t="str">
            <v>Provedení izolace proti zemní vlhkosti pásy přitavením vodorovné naip</v>
          </cell>
          <cell r="D218" t="str">
            <v>m2</v>
          </cell>
        </row>
        <row r="219">
          <cell r="B219" t="str">
            <v>C-711142559-0</v>
          </cell>
          <cell r="C219" t="str">
            <v>Provedení izolace proti zemní vlhkosti pásy přitavením svislé naip</v>
          </cell>
          <cell r="D219" t="str">
            <v>m2</v>
          </cell>
        </row>
        <row r="220">
          <cell r="B220" t="str">
            <v>H-628522640-101</v>
          </cell>
          <cell r="C220" t="str">
            <v>Pás s modifikovaným asfaltem Glastek Special mineral</v>
          </cell>
          <cell r="D220" t="str">
            <v>m2</v>
          </cell>
        </row>
        <row r="221">
          <cell r="B221" t="str">
            <v>H-628322720-1</v>
          </cell>
          <cell r="C221" t="str">
            <v>Pás těžký asfaltovaný bitubitagit design</v>
          </cell>
          <cell r="D221" t="str">
            <v>m2</v>
          </cell>
        </row>
        <row r="222">
          <cell r="B222" t="str">
            <v>C-998711102-0</v>
          </cell>
          <cell r="C222" t="str">
            <v>Přesun hmot tonážní pro izolace proti vodě, vlhkosti v objektech výšky do 12 m</v>
          </cell>
          <cell r="D222" t="str">
            <v>t</v>
          </cell>
        </row>
        <row r="223">
          <cell r="B223" t="str">
            <v>Celkem za 711</v>
          </cell>
          <cell r="C223" t="str">
            <v>Izolace proti vodě, vlhkosti a plynům</v>
          </cell>
        </row>
        <row r="225">
          <cell r="B225">
            <v>712</v>
          </cell>
          <cell r="C225" t="str">
            <v>Povlakové krytiny   </v>
          </cell>
        </row>
        <row r="226">
          <cell r="B226" t="str">
            <v>C-712341559-0</v>
          </cell>
          <cell r="C226" t="str">
            <v>Provedení povlak krytiny střech do 10° pásy naip přitav v plné ploše - mimo vegetační souvrství</v>
          </cell>
          <cell r="D226" t="str">
            <v>m2</v>
          </cell>
        </row>
        <row r="227">
          <cell r="B227" t="str">
            <v>H-628321320-0</v>
          </cell>
          <cell r="C227" t="str">
            <v>Pás těžký asfaltovaný bitagit 35 minerál (v60s35)</v>
          </cell>
          <cell r="D227" t="str">
            <v>m2</v>
          </cell>
        </row>
        <row r="228">
          <cell r="B228" t="str">
            <v>H-628322720-0</v>
          </cell>
          <cell r="C228" t="str">
            <v>Pás těžký asfaltovaný bitubitagit design</v>
          </cell>
          <cell r="D228" t="str">
            <v>m2</v>
          </cell>
        </row>
        <row r="229">
          <cell r="B229" t="str">
            <v>C-712341559-0</v>
          </cell>
          <cell r="C229" t="str">
            <v>Montáž izolace tepelné střech plochých lepené za studena 1 vrstva rohoží, pásů, dílců, desek - mimo vegetační souvrství</v>
          </cell>
          <cell r="D229" t="str">
            <v>m2</v>
          </cell>
        </row>
        <row r="230">
          <cell r="B230" t="str">
            <v>C-713141181-0</v>
          </cell>
          <cell r="C230" t="str">
            <v>Montáž izolace tepelné střech plochých tl přes 170 mm šrouby vnitřní pole, budova v do 20 m</v>
          </cell>
          <cell r="D230" t="str">
            <v>m2</v>
          </cell>
        </row>
        <row r="231">
          <cell r="B231" t="str">
            <v>C-713141182-0</v>
          </cell>
          <cell r="C231" t="str">
            <v>Montáž izolace tepelné střech plochých tl přes 170 mm šrouby krajní pole, budova v do 20 m</v>
          </cell>
          <cell r="D231" t="str">
            <v>m2</v>
          </cell>
        </row>
        <row r="232">
          <cell r="B232" t="str">
            <v>C-713141183-0</v>
          </cell>
          <cell r="C232" t="str">
            <v>Montáž izolace tepelné střech plochých tl přes 170 mm šrouby rohové pole, budova v do 20 m</v>
          </cell>
          <cell r="D232" t="str">
            <v>m2</v>
          </cell>
        </row>
        <row r="233">
          <cell r="B233" t="str">
            <v>H-283759130-0</v>
          </cell>
          <cell r="C233" t="str">
            <v>Deska z pěnového polystyrenu eps 100 s 1000 x 500 (1000) mm</v>
          </cell>
          <cell r="D233" t="str">
            <v>m3</v>
          </cell>
        </row>
        <row r="234">
          <cell r="B234" t="str">
            <v>C-712361705-0</v>
          </cell>
          <cell r="C234" t="str">
            <v>Provedení povlakové krytiny střech do 10° fólií lepenou se svařovanými spoji - mimo vegetační souvrství</v>
          </cell>
          <cell r="D234" t="str">
            <v>m2</v>
          </cell>
        </row>
        <row r="235">
          <cell r="B235" t="str">
            <v>6286628-101</v>
          </cell>
          <cell r="C235" t="str">
            <v>Podkladní pás asfaltový sbs modifikovaný parotěsný</v>
          </cell>
          <cell r="D235" t="str">
            <v>m2</v>
          </cell>
        </row>
        <row r="236">
          <cell r="B236" t="str">
            <v>C-712310901-0</v>
          </cell>
          <cell r="C236" t="str">
            <v>Provedení údržby povlakové krytiny do 10° za studena nátěrem penetračním</v>
          </cell>
          <cell r="D236" t="str">
            <v>m2</v>
          </cell>
        </row>
        <row r="237">
          <cell r="B237" t="str">
            <v>H-111631500-0</v>
          </cell>
          <cell r="C237" t="str">
            <v>Lak asfaltový alp/9 bal 9 kg</v>
          </cell>
          <cell r="D237" t="str">
            <v>t</v>
          </cell>
        </row>
        <row r="239">
          <cell r="C239" t="str">
            <v>vegetační střecha</v>
          </cell>
        </row>
        <row r="240">
          <cell r="B240" t="str">
            <v>C-712-102</v>
          </cell>
          <cell r="C240" t="str">
            <v>Vegetační střecha kompletní souvrství tl. cca 450 mm - mimo zeleň</v>
          </cell>
          <cell r="D240" t="str">
            <v>m2</v>
          </cell>
        </row>
        <row r="241">
          <cell r="B241" t="str">
            <v>C-998712102-0</v>
          </cell>
          <cell r="C241" t="str">
            <v>Přesun hmot tonážní tonážní pro krytiny povlakové v objektech v do 12 m</v>
          </cell>
          <cell r="D241" t="str">
            <v>t</v>
          </cell>
        </row>
        <row r="242">
          <cell r="B242" t="str">
            <v>Celkem za 712</v>
          </cell>
          <cell r="C242" t="str">
            <v>Povlakové krytiny </v>
          </cell>
        </row>
        <row r="244">
          <cell r="B244">
            <v>713</v>
          </cell>
          <cell r="C244" t="str">
            <v>Izolace tepelné</v>
          </cell>
        </row>
        <row r="245">
          <cell r="B245" t="str">
            <v>C-713131141-0</v>
          </cell>
          <cell r="C245" t="str">
            <v>Montáž izolace tepelné stěn a základů lepením celoplošně rohoží, pásů, dílců, desek</v>
          </cell>
          <cell r="D245" t="str">
            <v>m2</v>
          </cell>
        </row>
        <row r="246">
          <cell r="B246" t="str">
            <v>H-283764170-0</v>
          </cell>
          <cell r="C246" t="str">
            <v>Deska z extrudovaného polystyrénu bachl xps 30 sf 50 mm</v>
          </cell>
          <cell r="D246" t="str">
            <v>m2</v>
          </cell>
        </row>
        <row r="247">
          <cell r="B247" t="str">
            <v>C-998713102-0</v>
          </cell>
          <cell r="C247" t="str">
            <v>Přesun hmot tonážní tonážní pro izolace tepelné v objektech v do 12 m</v>
          </cell>
          <cell r="D247" t="str">
            <v>t</v>
          </cell>
        </row>
        <row r="248">
          <cell r="B248" t="str">
            <v>Celkem za 713</v>
          </cell>
          <cell r="C248" t="str">
            <v>Izolace tepelné </v>
          </cell>
        </row>
        <row r="250">
          <cell r="B250">
            <v>762</v>
          </cell>
          <cell r="C250" t="str">
            <v>Tesařské konstrukce</v>
          </cell>
        </row>
        <row r="251">
          <cell r="B251" t="str">
            <v>C-762341043-0</v>
          </cell>
          <cell r="C251" t="str">
            <v>Bednění střech rovných z desek osb tl 15 mm na pero a drážku šroubovaných - atiky</v>
          </cell>
          <cell r="D251" t="str">
            <v>m2</v>
          </cell>
        </row>
        <row r="252">
          <cell r="B252" t="str">
            <v>C-395367221-0</v>
          </cell>
          <cell r="C252" t="str">
            <v>Kotvičky z oceli d do 8 mm osazené do tmelu epoxy</v>
          </cell>
          <cell r="D252" t="str">
            <v>kus</v>
          </cell>
        </row>
        <row r="253">
          <cell r="B253" t="str">
            <v>C-998762102-0</v>
          </cell>
          <cell r="C253" t="str">
            <v>Přesun hmot tonážní pro kce tesařské v objektech v do 12 m</v>
          </cell>
          <cell r="D253" t="str">
            <v>t</v>
          </cell>
        </row>
        <row r="254">
          <cell r="B254" t="str">
            <v>Celkem za 762</v>
          </cell>
          <cell r="C254" t="str">
            <v>Tesařské konstrukce</v>
          </cell>
        </row>
        <row r="256">
          <cell r="B256">
            <v>763</v>
          </cell>
          <cell r="C256" t="str">
            <v>Dřevostavby, sádrokartony</v>
          </cell>
        </row>
        <row r="257">
          <cell r="B257" t="str">
            <v>C-763113313-0</v>
          </cell>
          <cell r="C257" t="str">
            <v>Sdk příčka instalační tl 155 mm zdvoj profil cw+uw 50 desky 2xa 12,5 ti 50 mm ei 60</v>
          </cell>
          <cell r="D257" t="str">
            <v>m2</v>
          </cell>
        </row>
        <row r="258">
          <cell r="B258" t="str">
            <v>C-763182411-101</v>
          </cell>
          <cell r="C258" t="str">
            <v>Sdk opláštění obvodu střešního okna </v>
          </cell>
          <cell r="D258" t="str">
            <v>m2</v>
          </cell>
        </row>
        <row r="259">
          <cell r="B259" t="str">
            <v>C-998763101-0</v>
          </cell>
          <cell r="C259" t="str">
            <v>Přesun hmot tonážní pro dřevostavby v objektech v do 12 m</v>
          </cell>
          <cell r="D259" t="str">
            <v>t</v>
          </cell>
        </row>
        <row r="260">
          <cell r="B260" t="str">
            <v>Celkem za 763</v>
          </cell>
          <cell r="C260" t="str">
            <v>Dřevostavby, sádrokartony  </v>
          </cell>
        </row>
        <row r="262">
          <cell r="B262">
            <v>764</v>
          </cell>
          <cell r="C262" t="str">
            <v>Konstrukce klempířské</v>
          </cell>
        </row>
        <row r="263">
          <cell r="B263" t="str">
            <v>C-764711112-101</v>
          </cell>
          <cell r="C263" t="str">
            <v>Oplechování parapetů lakovaný hliník rš 180 mm</v>
          </cell>
          <cell r="D263" t="str">
            <v>m</v>
          </cell>
        </row>
        <row r="264">
          <cell r="B264" t="str">
            <v>C-764234560-0</v>
          </cell>
          <cell r="C264" t="str">
            <v>Lemování tizn plech zdí plochá střecha a krycí plech rš 660 mm</v>
          </cell>
          <cell r="D264" t="str">
            <v>m</v>
          </cell>
        </row>
        <row r="265">
          <cell r="B265" t="str">
            <v>C-764242530-0</v>
          </cell>
          <cell r="C265" t="str">
            <v>Lemování trub tizn hladká krytina průměr do 150 mm</v>
          </cell>
          <cell r="D265" t="str">
            <v>kus</v>
          </cell>
        </row>
        <row r="266">
          <cell r="B266" t="str">
            <v>C-764251501-0</v>
          </cell>
          <cell r="C266" t="str">
            <v>Žlab tizn podokapní hranatý rš 250 mm</v>
          </cell>
          <cell r="D266" t="str">
            <v>m</v>
          </cell>
        </row>
        <row r="267">
          <cell r="B267" t="str">
            <v>C-764521570-0</v>
          </cell>
          <cell r="C267" t="str">
            <v>Oplechování tizn říms/atik rš 500 mm</v>
          </cell>
          <cell r="D267" t="str">
            <v>m</v>
          </cell>
        </row>
        <row r="268">
          <cell r="B268" t="str">
            <v>C-764521580-0</v>
          </cell>
          <cell r="C268" t="str">
            <v>Oplechování tizn říms/atik rš 600 mm</v>
          </cell>
          <cell r="D268" t="str">
            <v>m</v>
          </cell>
        </row>
        <row r="269">
          <cell r="B269" t="str">
            <v>C-764541510-0</v>
          </cell>
          <cell r="C269" t="str">
            <v>Balkónový chrlič tizn průměr do 50 mm dl do 500 mm</v>
          </cell>
          <cell r="D269" t="str">
            <v>kus</v>
          </cell>
        </row>
        <row r="270">
          <cell r="B270" t="str">
            <v>C-764554504-0</v>
          </cell>
          <cell r="C270" t="str">
            <v>Odpadní trouby tizn kruhové průměr 150 mm</v>
          </cell>
          <cell r="D270" t="str">
            <v>m</v>
          </cell>
        </row>
        <row r="271">
          <cell r="B271" t="str">
            <v>H-283411120-0</v>
          </cell>
          <cell r="C271" t="str">
            <v>Lapače střešních splavenin geiger rsk 1000 + odnímatelní sifonový uzávěr</v>
          </cell>
          <cell r="D271" t="str">
            <v>kus</v>
          </cell>
        </row>
        <row r="272">
          <cell r="B272" t="str">
            <v>C-998764102-0</v>
          </cell>
          <cell r="C272" t="str">
            <v>Přesun hmot tonážní pro konstrukce klempířské v objektech v do 12 m</v>
          </cell>
          <cell r="D272" t="str">
            <v>t</v>
          </cell>
        </row>
        <row r="273">
          <cell r="B273" t="str">
            <v>Celkem za 764</v>
          </cell>
          <cell r="C273" t="str">
            <v>Konstrukce klempířské </v>
          </cell>
        </row>
        <row r="275">
          <cell r="B275">
            <v>766</v>
          </cell>
          <cell r="C275" t="str">
            <v>Konstrukce truhlářské</v>
          </cell>
        </row>
        <row r="276">
          <cell r="B276" t="str">
            <v>C-766-101</v>
          </cell>
          <cell r="C276" t="str">
            <v>Okna dřevěná, prosklené stěny s dveřmi, izolační dvojsklo - dod+mont+osaz vč. povrch. úpravy, kování  ozn. A - R</v>
          </cell>
          <cell r="D276" t="str">
            <v>m2</v>
          </cell>
        </row>
        <row r="278">
          <cell r="C278" t="str">
            <v>dveře vnitřní  - dod+mont+osaz vč. povrch. úpravy, kování, obložkové zárubně</v>
          </cell>
        </row>
        <row r="279">
          <cell r="B279" t="str">
            <v>C-766-102</v>
          </cell>
          <cell r="C279" t="str">
            <v>Dveře plné 600/1970 mm</v>
          </cell>
          <cell r="D279" t="str">
            <v>kpl</v>
          </cell>
        </row>
        <row r="280">
          <cell r="B280" t="str">
            <v>C-766-103</v>
          </cell>
          <cell r="C280" t="str">
            <v>Dveře plné 700/1970 mm</v>
          </cell>
          <cell r="D280" t="str">
            <v>kpl</v>
          </cell>
        </row>
        <row r="281">
          <cell r="B281" t="str">
            <v>C-766-104</v>
          </cell>
          <cell r="C281" t="str">
            <v>Dveře plné 800/1970 mm</v>
          </cell>
          <cell r="D281" t="str">
            <v>kpl</v>
          </cell>
        </row>
        <row r="282">
          <cell r="B282" t="str">
            <v>C-766-105</v>
          </cell>
          <cell r="C282" t="str">
            <v>Dveře posuvné jednokřídlové plné 800/1970 mm vč. pouzdra</v>
          </cell>
          <cell r="D282" t="str">
            <v>kpl</v>
          </cell>
        </row>
        <row r="283">
          <cell r="B283" t="str">
            <v>C-766-106</v>
          </cell>
          <cell r="C283" t="str">
            <v>Dveře posuvné jednokřídlové plné 1000/1970 mm vč. pouzdra</v>
          </cell>
          <cell r="D283" t="str">
            <v>kpl</v>
          </cell>
        </row>
        <row r="284">
          <cell r="B284" t="str">
            <v>C-766-107</v>
          </cell>
          <cell r="C284" t="str">
            <v>Dveře posuvné jednokřídlové plné 1200/1970 mm vč. pouzdra</v>
          </cell>
          <cell r="D284" t="str">
            <v>kpl</v>
          </cell>
        </row>
        <row r="285">
          <cell r="B285" t="str">
            <v>C-766-108</v>
          </cell>
          <cell r="C285" t="str">
            <v>Vnitřní prosklená stěna 1315/2750 mm s dveřmi 800/1970 mm</v>
          </cell>
          <cell r="D285" t="str">
            <v>m2</v>
          </cell>
        </row>
        <row r="286">
          <cell r="B286" t="str">
            <v>C-766-109</v>
          </cell>
          <cell r="C286" t="str">
            <v>Parapetní deska plastová š 200mm- dod+mont+osaz</v>
          </cell>
          <cell r="D286" t="str">
            <v>m</v>
          </cell>
        </row>
        <row r="287">
          <cell r="B287" t="str">
            <v>C-766-110</v>
          </cell>
          <cell r="C287" t="str">
            <v>Nadsvětlík s bezpečnostním sklem - dod+mont+osaz vč. lemování</v>
          </cell>
          <cell r="D287" t="str">
            <v>kpl</v>
          </cell>
        </row>
        <row r="288">
          <cell r="B288" t="str">
            <v>C-766-111</v>
          </cell>
          <cell r="C288" t="str">
            <v>Garážová vrata cca 2900/2500 mm ruční pohon - dod+mont+osaz  - ozn J</v>
          </cell>
          <cell r="D288" t="str">
            <v>kpl</v>
          </cell>
        </row>
        <row r="289">
          <cell r="B289" t="str">
            <v>C-766-112</v>
          </cell>
          <cell r="C289" t="str">
            <v>Posuvný stínící  rošt Voivo  2700/1000 mm - dod+mont+osaz vč. povrch. úpravy </v>
          </cell>
          <cell r="D289" t="str">
            <v>kpl</v>
          </cell>
        </row>
        <row r="290">
          <cell r="B290" t="str">
            <v>C-766-113</v>
          </cell>
          <cell r="C290" t="str">
            <v>Obklad fasády Fundermax na alu roštu cca  2600/850 mm - dod+mont+osaz </v>
          </cell>
          <cell r="D290" t="str">
            <v>kpl</v>
          </cell>
        </row>
        <row r="291">
          <cell r="B291" t="str">
            <v>C-766-114</v>
          </cell>
          <cell r="C291" t="str">
            <v>Terasa - dř. terasové fošny na trámcích - dod+mont+osaz+kotvení vč. povrch. úpravy</v>
          </cell>
          <cell r="D291" t="str">
            <v>m2</v>
          </cell>
        </row>
        <row r="292">
          <cell r="B292" t="str">
            <v>C-766-115</v>
          </cell>
          <cell r="C292" t="str">
            <v>Pergola cca 2900/9300 mm - ocel + dřevo - dod+mont+osaz+kotvení vč. povrch. úpravy </v>
          </cell>
          <cell r="D292" t="str">
            <v>kpl</v>
          </cell>
        </row>
        <row r="293">
          <cell r="B293" t="str">
            <v>C-766-116</v>
          </cell>
          <cell r="C293" t="str">
            <v>Obklad stupnic - dřevo masiv tl. 30 mm lepený - dod+mont vč. povrch. úpravy</v>
          </cell>
          <cell r="D293" t="str">
            <v>m2</v>
          </cell>
        </row>
        <row r="294">
          <cell r="B294" t="str">
            <v>C-766-117</v>
          </cell>
          <cell r="C294" t="str">
            <v>Obklad podstupnic - dřevo masiv tl. 20 mm lepený - dod+mont vč. povrch. úpravy</v>
          </cell>
          <cell r="D294" t="str">
            <v>m2</v>
          </cell>
        </row>
        <row r="295">
          <cell r="B295" t="str">
            <v>C-766-118</v>
          </cell>
          <cell r="C295" t="str">
            <v>Dřevěný rošt terasa - dod+mont+osaz vč. povrchové úpravy</v>
          </cell>
          <cell r="D295" t="str">
            <v>m2</v>
          </cell>
        </row>
        <row r="296">
          <cell r="B296" t="str">
            <v>C-766-119</v>
          </cell>
          <cell r="C296" t="str">
            <v>Dřevěné zábradlí schodiště - dod+mont+osaz vč. povrch. úpravy</v>
          </cell>
          <cell r="D296" t="str">
            <v>m</v>
          </cell>
        </row>
        <row r="297">
          <cell r="B297" t="str">
            <v>C-766695212-0</v>
          </cell>
          <cell r="C297" t="str">
            <v>Montáž truhlářských prahů dveří 1křídlových šířky do 10 cm</v>
          </cell>
          <cell r="D297" t="str">
            <v>kus</v>
          </cell>
        </row>
        <row r="298">
          <cell r="B298" t="str">
            <v>H-611871160-0</v>
          </cell>
          <cell r="C298" t="str">
            <v>Prah dveřní dřevěný dubový tl 2 cm dl.62 cm š 10 cm</v>
          </cell>
          <cell r="D298" t="str">
            <v>kus</v>
          </cell>
        </row>
        <row r="299">
          <cell r="B299" t="str">
            <v>H-611871360-0</v>
          </cell>
          <cell r="C299" t="str">
            <v>Prah dveřní dřevěný dubový tl 2 cm dl.72 cm š 10 cm</v>
          </cell>
          <cell r="D299" t="str">
            <v>kus</v>
          </cell>
        </row>
        <row r="300">
          <cell r="B300" t="str">
            <v>H-611871560-0</v>
          </cell>
          <cell r="C300" t="str">
            <v>Prah dveřní dřevěný dubový tl 2 cm dl.82 cm š 10 cm</v>
          </cell>
          <cell r="D300" t="str">
            <v>kus</v>
          </cell>
        </row>
        <row r="301">
          <cell r="B301" t="str">
            <v>C-998766102-0</v>
          </cell>
          <cell r="C301" t="str">
            <v>Přesun hmot tonážní pro konstrukce truhlářské v objektech v do 12 m</v>
          </cell>
          <cell r="D301" t="str">
            <v>t</v>
          </cell>
        </row>
        <row r="302">
          <cell r="B302" t="str">
            <v>Celkem za 766</v>
          </cell>
          <cell r="C302" t="str">
            <v>Konstrukce truhlářské </v>
          </cell>
        </row>
        <row r="304">
          <cell r="B304">
            <v>781</v>
          </cell>
          <cell r="C304" t="str">
            <v>Obklady keramické</v>
          </cell>
        </row>
        <row r="305">
          <cell r="B305" t="str">
            <v>C-781471115-0</v>
          </cell>
          <cell r="C305" t="str">
            <v>Montáž obkladů vnitřních keramických hladkých do 25 ks/m2 kladených do malty</v>
          </cell>
          <cell r="D305" t="str">
            <v>m2</v>
          </cell>
        </row>
        <row r="306">
          <cell r="B306" t="str">
            <v>H-597-101</v>
          </cell>
          <cell r="C306" t="str">
            <v>Obkládačky keramické - dodávka   +10%</v>
          </cell>
          <cell r="D306" t="str">
            <v>m2</v>
          </cell>
        </row>
        <row r="307">
          <cell r="B307" t="str">
            <v>C-781479191-0</v>
          </cell>
          <cell r="C307" t="str">
            <v>Příplatek k montáži obkladů vnitřních keramických hladkých za plochu do 10 m2</v>
          </cell>
          <cell r="D307" t="str">
            <v>m2</v>
          </cell>
        </row>
        <row r="308">
          <cell r="B308" t="str">
            <v>H-562-101</v>
          </cell>
          <cell r="C308" t="str">
            <v>Pvc lišta lemovací  - dod+mont</v>
          </cell>
          <cell r="D308" t="str">
            <v>m</v>
          </cell>
        </row>
        <row r="309">
          <cell r="B309" t="str">
            <v>C-998781102-0</v>
          </cell>
          <cell r="C309" t="str">
            <v>Přesun hmot tonážní pro obklady keramické v objektech v do 12 m</v>
          </cell>
          <cell r="D309" t="str">
            <v>t</v>
          </cell>
        </row>
        <row r="310">
          <cell r="B310" t="str">
            <v>Celkem za 781</v>
          </cell>
          <cell r="C310" t="str">
            <v>Obklady keramické </v>
          </cell>
        </row>
        <row r="312">
          <cell r="B312">
            <v>783</v>
          </cell>
          <cell r="C312" t="str">
            <v>Nátěry</v>
          </cell>
        </row>
        <row r="313">
          <cell r="B313" t="str">
            <v>C-783226100-0</v>
          </cell>
          <cell r="C313" t="str">
            <v>Nátěry syntetické kovových doplňk konstr barva standardní základní - předpoklad</v>
          </cell>
          <cell r="D313" t="str">
            <v>m2</v>
          </cell>
        </row>
        <row r="314">
          <cell r="B314" t="str">
            <v>C-783621131-0</v>
          </cell>
          <cell r="C314" t="str">
            <v>Nátěry syntetické truhlářských konstr barva dražší lazur lakem 1x lakování  - prahy</v>
          </cell>
          <cell r="D314" t="str">
            <v>m2</v>
          </cell>
        </row>
        <row r="315">
          <cell r="B315" t="str">
            <v>Celkem za 783</v>
          </cell>
          <cell r="C315" t="str">
            <v>Nátěry </v>
          </cell>
        </row>
        <row r="317">
          <cell r="B317">
            <v>784</v>
          </cell>
          <cell r="C317" t="str">
            <v>Malby</v>
          </cell>
        </row>
        <row r="318">
          <cell r="B318" t="str">
            <v>C-612131121-101</v>
          </cell>
          <cell r="C318" t="str">
            <v>Penetrace  vnitřních stěn nanášená ručně</v>
          </cell>
          <cell r="D318" t="str">
            <v>m2</v>
          </cell>
        </row>
        <row r="319">
          <cell r="B319" t="str">
            <v>C-784221101-0</v>
          </cell>
          <cell r="C319" t="str">
            <v>Dvojnásobné bílé malby  ze směsí za sucha dobře otěruvzdorných v místn do 3,80 m</v>
          </cell>
          <cell r="D319" t="str">
            <v>m2</v>
          </cell>
        </row>
        <row r="320">
          <cell r="B320" t="str">
            <v>Celkem za 784</v>
          </cell>
          <cell r="C320" t="str">
            <v>Malby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3:H256"/>
  <sheetViews>
    <sheetView showGridLines="0" defaultGridColor="0" view="pageBreakPreview" zoomScale="120" zoomScaleSheetLayoutView="120" zoomScalePageLayoutView="0" colorId="10" workbookViewId="0" topLeftCell="A10">
      <selection activeCell="H17" sqref="H17"/>
    </sheetView>
  </sheetViews>
  <sheetFormatPr defaultColWidth="9.140625" defaultRowHeight="12.75"/>
  <cols>
    <col min="1" max="1" width="5.28125" style="1" customWidth="1"/>
    <col min="2" max="2" width="17.421875" style="1" customWidth="1"/>
    <col min="3" max="3" width="8.8515625" style="1" customWidth="1"/>
    <col min="4" max="5" width="9.140625" style="1" customWidth="1"/>
    <col min="6" max="6" width="6.140625" style="22" customWidth="1"/>
    <col min="7" max="7" width="9.140625" style="22" customWidth="1"/>
    <col min="8" max="8" width="16.7109375" style="31" customWidth="1"/>
    <col min="9" max="11" width="9.140625" style="31" customWidth="1"/>
    <col min="12" max="16384" width="9.140625" style="1" customWidth="1"/>
  </cols>
  <sheetData>
    <row r="3" spans="2:8" ht="12.75">
      <c r="B3" s="2"/>
      <c r="C3" s="3"/>
      <c r="D3" s="3"/>
      <c r="E3" s="3"/>
      <c r="F3" s="20"/>
      <c r="G3" s="20"/>
      <c r="H3" s="26"/>
    </row>
    <row r="4" spans="2:8" ht="12.75">
      <c r="B4" s="4"/>
      <c r="C4" s="5"/>
      <c r="D4" s="5"/>
      <c r="E4" s="5"/>
      <c r="F4" s="21"/>
      <c r="G4" s="21"/>
      <c r="H4" s="27"/>
    </row>
    <row r="5" spans="2:8" ht="12.75">
      <c r="B5" s="4"/>
      <c r="C5" s="5"/>
      <c r="D5" s="5"/>
      <c r="E5" s="5"/>
      <c r="F5" s="21"/>
      <c r="G5" s="21"/>
      <c r="H5" s="27"/>
    </row>
    <row r="6" spans="2:8" ht="12.75">
      <c r="B6" s="4"/>
      <c r="C6" s="5"/>
      <c r="D6" s="5"/>
      <c r="E6" s="5"/>
      <c r="F6" s="21"/>
      <c r="G6" s="21"/>
      <c r="H6" s="27"/>
    </row>
    <row r="7" spans="2:8" ht="12.75">
      <c r="B7" s="4"/>
      <c r="C7" s="5"/>
      <c r="D7" s="5"/>
      <c r="E7" s="5"/>
      <c r="F7" s="21"/>
      <c r="G7" s="21"/>
      <c r="H7" s="27"/>
    </row>
    <row r="8" spans="2:8" ht="12.75">
      <c r="B8" s="4"/>
      <c r="C8" s="5"/>
      <c r="D8" s="5"/>
      <c r="E8" s="5"/>
      <c r="F8" s="21"/>
      <c r="G8" s="21"/>
      <c r="H8" s="27"/>
    </row>
    <row r="9" spans="2:8" ht="12.75">
      <c r="B9" s="4"/>
      <c r="C9" s="5"/>
      <c r="D9" s="5"/>
      <c r="E9" s="5"/>
      <c r="F9" s="21"/>
      <c r="G9" s="21"/>
      <c r="H9" s="27"/>
    </row>
    <row r="10" spans="2:8" ht="12.75">
      <c r="B10" s="4"/>
      <c r="C10" s="5"/>
      <c r="D10" s="5"/>
      <c r="E10" s="5"/>
      <c r="F10" s="21"/>
      <c r="G10" s="21"/>
      <c r="H10" s="27"/>
    </row>
    <row r="11" spans="2:8" ht="12.75">
      <c r="B11" s="4"/>
      <c r="C11" s="5"/>
      <c r="D11" s="5"/>
      <c r="E11" s="5"/>
      <c r="F11" s="21"/>
      <c r="G11" s="21"/>
      <c r="H11" s="27"/>
    </row>
    <row r="12" spans="2:8" ht="12.75">
      <c r="B12" s="4"/>
      <c r="C12" s="5"/>
      <c r="D12" s="5"/>
      <c r="E12" s="5"/>
      <c r="F12" s="21"/>
      <c r="G12" s="21"/>
      <c r="H12" s="27"/>
    </row>
    <row r="13" spans="2:8" ht="12.75">
      <c r="B13" s="4"/>
      <c r="C13" s="5"/>
      <c r="D13" s="5"/>
      <c r="E13" s="5"/>
      <c r="F13" s="21"/>
      <c r="G13" s="21"/>
      <c r="H13" s="27"/>
    </row>
    <row r="14" spans="2:8" ht="12.75">
      <c r="B14" s="4"/>
      <c r="C14" s="5"/>
      <c r="D14" s="5"/>
      <c r="E14" s="5"/>
      <c r="F14" s="21"/>
      <c r="G14" s="21"/>
      <c r="H14" s="27"/>
    </row>
    <row r="15" spans="2:8" ht="12.75">
      <c r="B15" s="4"/>
      <c r="C15" s="5"/>
      <c r="D15" s="5"/>
      <c r="E15" s="5"/>
      <c r="F15" s="21"/>
      <c r="G15" s="21"/>
      <c r="H15" s="27"/>
    </row>
    <row r="16" spans="2:8" ht="12.75">
      <c r="B16" s="4"/>
      <c r="C16" s="5"/>
      <c r="D16" s="5"/>
      <c r="E16" s="5"/>
      <c r="F16" s="21"/>
      <c r="G16" s="21"/>
      <c r="H16" s="27"/>
    </row>
    <row r="17" spans="2:8" ht="12.75">
      <c r="B17" s="4"/>
      <c r="C17" s="5"/>
      <c r="D17" s="5"/>
      <c r="E17" s="5"/>
      <c r="F17" s="21"/>
      <c r="G17" s="21"/>
      <c r="H17" s="27"/>
    </row>
    <row r="18" spans="2:8" ht="12.75">
      <c r="B18" s="4"/>
      <c r="C18" s="5"/>
      <c r="D18" s="5"/>
      <c r="E18" s="5"/>
      <c r="F18" s="21"/>
      <c r="G18" s="21"/>
      <c r="H18" s="27"/>
    </row>
    <row r="19" spans="2:8" ht="12.75">
      <c r="B19" s="4"/>
      <c r="C19" s="5"/>
      <c r="D19" s="5"/>
      <c r="E19" s="5"/>
      <c r="F19" s="21"/>
      <c r="G19" s="21"/>
      <c r="H19" s="27"/>
    </row>
    <row r="20" spans="2:8" ht="12.75">
      <c r="B20" s="4"/>
      <c r="C20" s="5"/>
      <c r="D20" s="5"/>
      <c r="E20" s="5"/>
      <c r="F20" s="21"/>
      <c r="G20" s="21"/>
      <c r="H20" s="27"/>
    </row>
    <row r="21" spans="2:8" ht="12.75">
      <c r="B21" s="4"/>
      <c r="C21" s="5"/>
      <c r="D21" s="5"/>
      <c r="E21" s="5"/>
      <c r="F21" s="21"/>
      <c r="G21" s="21"/>
      <c r="H21" s="27"/>
    </row>
    <row r="22" spans="2:8" ht="15">
      <c r="B22" s="4"/>
      <c r="C22" s="120" t="s">
        <v>0</v>
      </c>
      <c r="D22" s="120"/>
      <c r="E22" s="120"/>
      <c r="F22" s="120"/>
      <c r="G22" s="120"/>
      <c r="H22" s="27"/>
    </row>
    <row r="23" spans="2:8" ht="12.75">
      <c r="B23" s="4"/>
      <c r="H23" s="27"/>
    </row>
    <row r="24" spans="2:8" ht="12.75" customHeight="1">
      <c r="B24" s="2"/>
      <c r="C24" s="121" t="s">
        <v>32</v>
      </c>
      <c r="D24" s="122"/>
      <c r="E24" s="122"/>
      <c r="F24" s="122"/>
      <c r="G24" s="122"/>
      <c r="H24" s="26"/>
    </row>
    <row r="25" spans="2:8" ht="12.75">
      <c r="B25" s="4"/>
      <c r="C25" s="122"/>
      <c r="D25" s="122"/>
      <c r="E25" s="122"/>
      <c r="F25" s="122"/>
      <c r="G25" s="122"/>
      <c r="H25" s="27"/>
    </row>
    <row r="26" spans="2:8" ht="12.75">
      <c r="B26" s="4"/>
      <c r="C26" s="122"/>
      <c r="D26" s="122"/>
      <c r="E26" s="122"/>
      <c r="F26" s="122"/>
      <c r="G26" s="122"/>
      <c r="H26" s="27"/>
    </row>
    <row r="27" spans="2:8" ht="12.75">
      <c r="B27" s="4"/>
      <c r="C27" s="122"/>
      <c r="D27" s="122"/>
      <c r="E27" s="122"/>
      <c r="F27" s="122"/>
      <c r="G27" s="122"/>
      <c r="H27" s="27"/>
    </row>
    <row r="28" spans="2:8" ht="12.75">
      <c r="B28" s="6"/>
      <c r="C28" s="122"/>
      <c r="D28" s="122"/>
      <c r="E28" s="122"/>
      <c r="F28" s="122"/>
      <c r="G28" s="122"/>
      <c r="H28" s="28"/>
    </row>
    <row r="29" spans="2:8" ht="12.75">
      <c r="B29" s="4"/>
      <c r="C29" s="5"/>
      <c r="D29" s="5"/>
      <c r="E29" s="5"/>
      <c r="F29" s="21"/>
      <c r="G29" s="21"/>
      <c r="H29" s="27"/>
    </row>
    <row r="30" spans="2:8" ht="12.75">
      <c r="B30" s="4"/>
      <c r="C30" s="5"/>
      <c r="D30" s="5"/>
      <c r="E30" s="5"/>
      <c r="F30" s="21"/>
      <c r="G30" s="21"/>
      <c r="H30" s="27"/>
    </row>
    <row r="31" spans="2:8" ht="12.75">
      <c r="B31" s="4"/>
      <c r="C31" s="5"/>
      <c r="D31" s="5"/>
      <c r="E31" s="5"/>
      <c r="F31" s="21"/>
      <c r="G31" s="21"/>
      <c r="H31" s="27"/>
    </row>
    <row r="32" spans="2:8" ht="56.25" customHeight="1">
      <c r="B32" s="123" t="s">
        <v>71</v>
      </c>
      <c r="C32" s="122"/>
      <c r="D32" s="122"/>
      <c r="E32" s="122"/>
      <c r="F32" s="122"/>
      <c r="G32" s="122"/>
      <c r="H32" s="124"/>
    </row>
    <row r="33" spans="2:8" ht="15.75">
      <c r="B33" s="127"/>
      <c r="C33" s="128"/>
      <c r="D33" s="128"/>
      <c r="E33" s="128"/>
      <c r="F33" s="128"/>
      <c r="G33" s="128"/>
      <c r="H33" s="129"/>
    </row>
    <row r="34" spans="2:8" ht="15">
      <c r="B34" s="125"/>
      <c r="C34" s="125"/>
      <c r="D34" s="125"/>
      <c r="E34" s="125"/>
      <c r="F34" s="125"/>
      <c r="G34" s="125"/>
      <c r="H34" s="125"/>
    </row>
    <row r="35" spans="2:8" ht="15">
      <c r="B35" s="7"/>
      <c r="C35" s="8"/>
      <c r="D35" s="8"/>
      <c r="E35" s="32"/>
      <c r="F35" s="23"/>
      <c r="G35" s="23"/>
      <c r="H35" s="29"/>
    </row>
    <row r="36" spans="2:8" ht="15">
      <c r="B36" s="125"/>
      <c r="C36" s="125"/>
      <c r="D36" s="125"/>
      <c r="E36" s="125"/>
      <c r="F36" s="125"/>
      <c r="G36" s="125"/>
      <c r="H36" s="125"/>
    </row>
    <row r="37" spans="2:8" ht="15">
      <c r="B37" s="7"/>
      <c r="C37" s="8"/>
      <c r="D37" s="8"/>
      <c r="E37" s="8"/>
      <c r="F37" s="23"/>
      <c r="G37" s="23"/>
      <c r="H37" s="29"/>
    </row>
    <row r="38" spans="2:8" ht="12.75">
      <c r="B38" s="9"/>
      <c r="C38" s="10"/>
      <c r="D38" s="10"/>
      <c r="E38" s="10"/>
      <c r="F38" s="24"/>
      <c r="G38" s="24"/>
      <c r="H38" s="30"/>
    </row>
    <row r="39" spans="2:8" ht="23.25" customHeight="1">
      <c r="B39" s="126" t="s">
        <v>2</v>
      </c>
      <c r="C39" s="126"/>
      <c r="D39" s="126"/>
      <c r="E39" s="126"/>
      <c r="F39" s="126"/>
      <c r="G39" s="126"/>
      <c r="H39" s="126"/>
    </row>
    <row r="40" spans="2:8" ht="12.75">
      <c r="B40" s="4"/>
      <c r="C40" s="5"/>
      <c r="D40" s="5"/>
      <c r="E40" s="5"/>
      <c r="F40" s="21"/>
      <c r="G40" s="21"/>
      <c r="H40" s="27"/>
    </row>
    <row r="41" spans="2:8" ht="12.75">
      <c r="B41" s="4"/>
      <c r="C41" s="5"/>
      <c r="D41" s="5"/>
      <c r="E41" s="5"/>
      <c r="F41" s="21"/>
      <c r="G41" s="21"/>
      <c r="H41" s="27"/>
    </row>
    <row r="42" spans="2:8" ht="15">
      <c r="B42" s="116" t="s">
        <v>33</v>
      </c>
      <c r="C42" s="116"/>
      <c r="D42" s="116"/>
      <c r="E42" s="116"/>
      <c r="F42" s="116"/>
      <c r="G42" s="116"/>
      <c r="H42" s="116"/>
    </row>
    <row r="43" spans="2:8" ht="12.75">
      <c r="B43" s="4"/>
      <c r="C43" s="5"/>
      <c r="D43" s="5"/>
      <c r="E43" s="5"/>
      <c r="F43" s="21"/>
      <c r="G43" s="21"/>
      <c r="H43" s="27"/>
    </row>
    <row r="44" spans="2:8" ht="12.75">
      <c r="B44" s="117" t="s">
        <v>19</v>
      </c>
      <c r="C44" s="117"/>
      <c r="D44" s="117"/>
      <c r="E44" s="117"/>
      <c r="F44" s="117"/>
      <c r="G44" s="117"/>
      <c r="H44" s="117"/>
    </row>
    <row r="45" spans="2:8" ht="12.75">
      <c r="B45" s="4"/>
      <c r="C45" s="118" t="s">
        <v>20</v>
      </c>
      <c r="D45" s="119"/>
      <c r="E45" s="119"/>
      <c r="F45" s="119"/>
      <c r="G45" s="119"/>
      <c r="H45" s="27"/>
    </row>
    <row r="46" spans="2:8" ht="12.75">
      <c r="B46" s="4"/>
      <c r="C46" s="5"/>
      <c r="D46" s="5"/>
      <c r="E46" s="5"/>
      <c r="F46" s="21"/>
      <c r="G46" s="21"/>
      <c r="H46" s="27"/>
    </row>
    <row r="47" spans="2:8" ht="12.75">
      <c r="B47" s="11"/>
      <c r="C47" s="5"/>
      <c r="D47" s="5"/>
      <c r="E47" s="5"/>
      <c r="F47" s="21"/>
      <c r="G47" s="21"/>
      <c r="H47" s="27"/>
    </row>
    <row r="48" spans="2:8" ht="12.75">
      <c r="B48" s="6"/>
      <c r="C48" s="12"/>
      <c r="D48" s="12"/>
      <c r="E48" s="12"/>
      <c r="F48" s="25"/>
      <c r="G48" s="25"/>
      <c r="H48" s="28"/>
    </row>
    <row r="91" ht="12.75">
      <c r="C91" s="13"/>
    </row>
    <row r="147" ht="12.75">
      <c r="C147" s="13"/>
    </row>
    <row r="256" ht="12.75">
      <c r="C256" s="13"/>
    </row>
  </sheetData>
  <sheetProtection password="E336" sheet="1" selectLockedCells="1" selectUnlockedCells="1"/>
  <mergeCells count="10">
    <mergeCell ref="B42:H42"/>
    <mergeCell ref="B44:H44"/>
    <mergeCell ref="C45:G45"/>
    <mergeCell ref="C22:G22"/>
    <mergeCell ref="C24:G28"/>
    <mergeCell ref="B32:H32"/>
    <mergeCell ref="B34:H34"/>
    <mergeCell ref="B36:H36"/>
    <mergeCell ref="B39:H39"/>
    <mergeCell ref="B33:H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68"/>
  <sheetViews>
    <sheetView showGridLines="0" view="pageBreakPreview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47.421875" style="92" customWidth="1"/>
    <col min="2" max="4" width="15.421875" style="94" customWidth="1"/>
    <col min="5" max="5" width="35.7109375" style="95" customWidth="1"/>
    <col min="6" max="6" width="11.57421875" style="101" customWidth="1"/>
    <col min="7" max="7" width="11.421875" style="101" customWidth="1"/>
    <col min="8" max="11" width="11.421875" style="102" customWidth="1"/>
    <col min="12" max="16384" width="11.421875" style="98" customWidth="1"/>
  </cols>
  <sheetData>
    <row r="1" spans="1:11" s="40" customFormat="1" ht="12.75">
      <c r="A1" s="36" t="s">
        <v>23</v>
      </c>
      <c r="B1" s="37" t="s">
        <v>6</v>
      </c>
      <c r="C1" s="37" t="s">
        <v>7</v>
      </c>
      <c r="D1" s="37" t="s">
        <v>8</v>
      </c>
      <c r="E1" s="19"/>
      <c r="F1" s="38"/>
      <c r="G1" s="38"/>
      <c r="H1" s="39"/>
      <c r="I1" s="39"/>
      <c r="J1" s="39"/>
      <c r="K1" s="39"/>
    </row>
    <row r="2" spans="1:11" s="40" customFormat="1" ht="39" customHeight="1">
      <c r="A2" s="130" t="s">
        <v>21</v>
      </c>
      <c r="B2" s="131"/>
      <c r="C2" s="131"/>
      <c r="D2" s="132"/>
      <c r="E2" s="19"/>
      <c r="F2" s="38"/>
      <c r="G2" s="38"/>
      <c r="H2" s="39"/>
      <c r="I2" s="39"/>
      <c r="J2" s="39"/>
      <c r="K2" s="39"/>
    </row>
    <row r="3" spans="1:11" s="47" customFormat="1" ht="12.75">
      <c r="A3" s="41"/>
      <c r="B3" s="42"/>
      <c r="C3" s="15"/>
      <c r="D3" s="43"/>
      <c r="E3" s="44"/>
      <c r="F3" s="45"/>
      <c r="G3" s="45"/>
      <c r="H3" s="46"/>
      <c r="I3" s="46"/>
      <c r="J3" s="46"/>
      <c r="K3" s="46"/>
    </row>
    <row r="4" spans="1:11" s="47" customFormat="1" ht="12.75">
      <c r="A4" s="48" t="s">
        <v>35</v>
      </c>
      <c r="B4" s="42">
        <f>'východní fasáda'!F26</f>
        <v>0</v>
      </c>
      <c r="C4" s="15"/>
      <c r="D4" s="43"/>
      <c r="E4" s="44"/>
      <c r="F4" s="45"/>
      <c r="G4" s="45"/>
      <c r="H4" s="46"/>
      <c r="I4" s="46"/>
      <c r="J4" s="46"/>
      <c r="K4" s="46"/>
    </row>
    <row r="5" spans="1:11" s="47" customFormat="1" ht="12.75">
      <c r="A5" s="16" t="s">
        <v>36</v>
      </c>
      <c r="B5" s="42">
        <f>'východní fasáda'!F44</f>
        <v>0</v>
      </c>
      <c r="C5" s="15"/>
      <c r="D5" s="43"/>
      <c r="E5" s="44"/>
      <c r="F5" s="45"/>
      <c r="G5" s="45"/>
      <c r="H5" s="46"/>
      <c r="I5" s="46"/>
      <c r="J5" s="46"/>
      <c r="K5" s="46"/>
    </row>
    <row r="6" spans="1:11" s="40" customFormat="1" ht="12.75">
      <c r="A6" s="49" t="s">
        <v>53</v>
      </c>
      <c r="B6" s="50"/>
      <c r="C6" s="51"/>
      <c r="D6" s="52">
        <f>SUM(B3:B5)</f>
        <v>0</v>
      </c>
      <c r="E6" s="19"/>
      <c r="F6" s="38"/>
      <c r="G6" s="38"/>
      <c r="H6" s="39"/>
      <c r="I6" s="39"/>
      <c r="J6" s="39"/>
      <c r="K6" s="39"/>
    </row>
    <row r="7" spans="1:11" s="19" customFormat="1" ht="12.75">
      <c r="A7" s="60"/>
      <c r="B7" s="61"/>
      <c r="C7" s="61"/>
      <c r="D7" s="62"/>
      <c r="F7" s="33"/>
      <c r="G7" s="33"/>
      <c r="H7" s="34"/>
      <c r="I7" s="34"/>
      <c r="J7" s="34"/>
      <c r="K7" s="34"/>
    </row>
    <row r="8" spans="1:11" s="19" customFormat="1" ht="12.75">
      <c r="A8" s="57" t="s">
        <v>9</v>
      </c>
      <c r="B8" s="58"/>
      <c r="C8" s="58"/>
      <c r="D8" s="59">
        <f>SUM(D6:D6)</f>
        <v>0</v>
      </c>
      <c r="F8" s="33"/>
      <c r="G8" s="33"/>
      <c r="H8" s="34"/>
      <c r="I8" s="34"/>
      <c r="J8" s="34"/>
      <c r="K8" s="34"/>
    </row>
    <row r="9" spans="1:11" s="19" customFormat="1" ht="12.75">
      <c r="A9" s="63"/>
      <c r="B9" s="64"/>
      <c r="C9" s="64"/>
      <c r="D9" s="65"/>
      <c r="F9" s="33"/>
      <c r="G9" s="33"/>
      <c r="H9" s="34"/>
      <c r="I9" s="34"/>
      <c r="J9" s="34"/>
      <c r="K9" s="34"/>
    </row>
    <row r="10" spans="1:11" s="19" customFormat="1" ht="12.75">
      <c r="A10" s="14" t="s">
        <v>10</v>
      </c>
      <c r="B10" s="35" t="s">
        <v>24</v>
      </c>
      <c r="C10" s="54"/>
      <c r="D10" s="55"/>
      <c r="E10" s="66"/>
      <c r="F10" s="33"/>
      <c r="G10" s="33"/>
      <c r="H10" s="34"/>
      <c r="I10" s="34"/>
      <c r="J10" s="34"/>
      <c r="K10" s="34"/>
    </row>
    <row r="11" spans="1:11" s="19" customFormat="1" ht="12.75">
      <c r="A11" s="56" t="s">
        <v>11</v>
      </c>
      <c r="B11" s="35">
        <v>1</v>
      </c>
      <c r="C11" s="54">
        <f>D8*B11/100</f>
        <v>0</v>
      </c>
      <c r="D11" s="55"/>
      <c r="F11" s="33"/>
      <c r="G11" s="33"/>
      <c r="H11" s="34"/>
      <c r="I11" s="34"/>
      <c r="J11" s="34"/>
      <c r="K11" s="34"/>
    </row>
    <row r="12" spans="1:11" s="19" customFormat="1" ht="12.75">
      <c r="A12" s="56" t="s">
        <v>22</v>
      </c>
      <c r="B12" s="35">
        <v>0.5</v>
      </c>
      <c r="C12" s="54">
        <f>D8*B12/100</f>
        <v>0</v>
      </c>
      <c r="D12" s="55"/>
      <c r="F12" s="33"/>
      <c r="G12" s="33"/>
      <c r="H12" s="34"/>
      <c r="I12" s="34"/>
      <c r="J12" s="34"/>
      <c r="K12" s="34"/>
    </row>
    <row r="13" spans="1:11" s="19" customFormat="1" ht="25.5">
      <c r="A13" s="145" t="s">
        <v>70</v>
      </c>
      <c r="B13" s="146">
        <v>2.5</v>
      </c>
      <c r="C13" s="147">
        <f>D8/100*2.5</f>
        <v>0</v>
      </c>
      <c r="D13" s="147"/>
      <c r="F13" s="33"/>
      <c r="G13" s="33"/>
      <c r="H13" s="34"/>
      <c r="I13" s="34"/>
      <c r="J13" s="34"/>
      <c r="K13" s="34"/>
    </row>
    <row r="14" spans="1:11" s="19" customFormat="1" ht="12.75">
      <c r="A14" s="142" t="s">
        <v>12</v>
      </c>
      <c r="B14" s="143"/>
      <c r="C14" s="141"/>
      <c r="D14" s="144">
        <f>SUM(C11:C13)</f>
        <v>0</v>
      </c>
      <c r="E14" s="67"/>
      <c r="F14" s="68"/>
      <c r="G14" s="33"/>
      <c r="H14" s="34"/>
      <c r="I14" s="34"/>
      <c r="J14" s="34"/>
      <c r="K14" s="34"/>
    </row>
    <row r="15" spans="1:11" s="19" customFormat="1" ht="13.5" thickBot="1">
      <c r="A15" s="69"/>
      <c r="B15" s="70"/>
      <c r="C15" s="61"/>
      <c r="D15" s="71"/>
      <c r="E15" s="72"/>
      <c r="F15" s="73"/>
      <c r="G15" s="33"/>
      <c r="H15" s="34"/>
      <c r="I15" s="34"/>
      <c r="J15" s="34"/>
      <c r="K15" s="34"/>
    </row>
    <row r="16" spans="1:11" s="19" customFormat="1" ht="12.75">
      <c r="A16" s="74" t="s">
        <v>13</v>
      </c>
      <c r="B16" s="75"/>
      <c r="C16" s="75"/>
      <c r="D16" s="76">
        <f>SUM(D8:D14)</f>
        <v>0</v>
      </c>
      <c r="E16" s="33"/>
      <c r="F16" s="33"/>
      <c r="G16" s="77"/>
      <c r="H16" s="34"/>
      <c r="I16" s="34"/>
      <c r="J16" s="34"/>
      <c r="K16" s="34"/>
    </row>
    <row r="17" spans="1:11" s="19" customFormat="1" ht="12.75">
      <c r="A17" s="78" t="s">
        <v>27</v>
      </c>
      <c r="B17" s="53"/>
      <c r="C17" s="79"/>
      <c r="D17" s="80"/>
      <c r="F17" s="33"/>
      <c r="G17" s="33"/>
      <c r="H17" s="34"/>
      <c r="I17" s="34"/>
      <c r="J17" s="34"/>
      <c r="K17" s="34"/>
    </row>
    <row r="18" spans="1:11" s="19" customFormat="1" ht="12.75">
      <c r="A18" s="18" t="s">
        <v>16</v>
      </c>
      <c r="B18" s="15"/>
      <c r="C18" s="15">
        <f>D16*0.21</f>
        <v>0</v>
      </c>
      <c r="D18" s="81"/>
      <c r="F18" s="33"/>
      <c r="G18" s="33"/>
      <c r="H18" s="34"/>
      <c r="I18" s="34"/>
      <c r="J18" s="34"/>
      <c r="K18" s="34"/>
    </row>
    <row r="19" spans="1:11" s="19" customFormat="1" ht="12.75">
      <c r="A19" s="82" t="s">
        <v>14</v>
      </c>
      <c r="B19" s="83"/>
      <c r="C19" s="54"/>
      <c r="D19" s="84">
        <f>SUM(C17:C18)</f>
        <v>0</v>
      </c>
      <c r="F19" s="33"/>
      <c r="G19" s="33"/>
      <c r="H19" s="34"/>
      <c r="I19" s="34"/>
      <c r="J19" s="34"/>
      <c r="K19" s="34"/>
    </row>
    <row r="20" spans="1:11" s="19" customFormat="1" ht="13.5" thickBot="1">
      <c r="A20" s="85" t="s">
        <v>15</v>
      </c>
      <c r="B20" s="86"/>
      <c r="C20" s="86"/>
      <c r="D20" s="87">
        <f>SUM(D16:D19)</f>
        <v>0</v>
      </c>
      <c r="F20" s="33"/>
      <c r="G20" s="33"/>
      <c r="H20" s="34"/>
      <c r="I20" s="34"/>
      <c r="J20" s="34"/>
      <c r="K20" s="34"/>
    </row>
    <row r="21" spans="1:11" s="19" customFormat="1" ht="12.75">
      <c r="A21" s="133" t="s">
        <v>34</v>
      </c>
      <c r="B21" s="135" t="s">
        <v>25</v>
      </c>
      <c r="C21" s="137" t="s">
        <v>1</v>
      </c>
      <c r="D21" s="138"/>
      <c r="F21" s="33"/>
      <c r="G21" s="33"/>
      <c r="H21" s="34"/>
      <c r="I21" s="34"/>
      <c r="J21" s="34"/>
      <c r="K21" s="34"/>
    </row>
    <row r="22" spans="1:11" s="19" customFormat="1" ht="12.75" customHeight="1">
      <c r="A22" s="134"/>
      <c r="B22" s="136"/>
      <c r="C22" s="139"/>
      <c r="D22" s="140"/>
      <c r="F22" s="33"/>
      <c r="G22" s="33"/>
      <c r="H22" s="34"/>
      <c r="I22" s="34"/>
      <c r="J22" s="34"/>
      <c r="K22" s="34"/>
    </row>
    <row r="23" spans="1:11" s="40" customFormat="1" ht="12.75">
      <c r="A23" s="88"/>
      <c r="B23" s="89"/>
      <c r="C23" s="89"/>
      <c r="D23" s="89"/>
      <c r="E23" s="19"/>
      <c r="F23" s="33"/>
      <c r="G23" s="33"/>
      <c r="H23" s="34"/>
      <c r="I23" s="34"/>
      <c r="J23" s="34"/>
      <c r="K23" s="34"/>
    </row>
    <row r="24" spans="1:11" s="40" customFormat="1" ht="12.75">
      <c r="A24" s="88"/>
      <c r="B24" s="89"/>
      <c r="C24" s="89"/>
      <c r="D24" s="89"/>
      <c r="E24" s="19"/>
      <c r="F24" s="33"/>
      <c r="G24" s="33"/>
      <c r="H24" s="34"/>
      <c r="I24" s="34"/>
      <c r="J24" s="34"/>
      <c r="K24" s="34"/>
    </row>
    <row r="25" spans="1:11" s="89" customFormat="1" ht="12.75">
      <c r="A25" s="90"/>
      <c r="B25" s="91"/>
      <c r="E25" s="19"/>
      <c r="F25" s="33"/>
      <c r="G25" s="33"/>
      <c r="H25" s="34"/>
      <c r="I25" s="34"/>
      <c r="J25" s="34"/>
      <c r="K25" s="34"/>
    </row>
    <row r="26" spans="1:11" s="40" customFormat="1" ht="12.75">
      <c r="A26" s="88"/>
      <c r="B26" s="89"/>
      <c r="C26" s="89"/>
      <c r="D26" s="89"/>
      <c r="E26" s="19"/>
      <c r="F26" s="33"/>
      <c r="G26" s="33"/>
      <c r="H26" s="34"/>
      <c r="I26" s="34"/>
      <c r="J26" s="34"/>
      <c r="K26" s="34"/>
    </row>
    <row r="27" spans="1:11" s="40" customFormat="1" ht="12.75">
      <c r="A27" s="88"/>
      <c r="B27" s="89"/>
      <c r="C27" s="89"/>
      <c r="D27" s="89"/>
      <c r="E27" s="19"/>
      <c r="F27" s="33"/>
      <c r="G27" s="33"/>
      <c r="H27" s="34"/>
      <c r="I27" s="34"/>
      <c r="J27" s="34"/>
      <c r="K27" s="34"/>
    </row>
    <row r="28" spans="2:11" ht="12.75">
      <c r="B28" s="93"/>
      <c r="F28" s="96"/>
      <c r="G28" s="96"/>
      <c r="H28" s="97"/>
      <c r="I28" s="97"/>
      <c r="J28" s="97"/>
      <c r="K28" s="97"/>
    </row>
    <row r="29" spans="2:11" ht="12.75">
      <c r="B29" s="99"/>
      <c r="F29" s="96"/>
      <c r="G29" s="96"/>
      <c r="H29" s="97"/>
      <c r="I29" s="97"/>
      <c r="J29" s="97"/>
      <c r="K29" s="97"/>
    </row>
    <row r="30" spans="1:11" ht="12.75">
      <c r="A30" s="100"/>
      <c r="F30" s="96"/>
      <c r="G30" s="96"/>
      <c r="H30" s="97"/>
      <c r="I30" s="97"/>
      <c r="J30" s="97"/>
      <c r="K30" s="97"/>
    </row>
    <row r="31" spans="1:11" ht="12.75">
      <c r="A31" s="100"/>
      <c r="F31" s="96"/>
      <c r="G31" s="96"/>
      <c r="H31" s="97"/>
      <c r="I31" s="97"/>
      <c r="J31" s="97"/>
      <c r="K31" s="97"/>
    </row>
    <row r="32" spans="6:11" ht="12.75">
      <c r="F32" s="96"/>
      <c r="G32" s="96"/>
      <c r="H32" s="97"/>
      <c r="I32" s="97"/>
      <c r="J32" s="97"/>
      <c r="K32" s="97"/>
    </row>
    <row r="33" spans="6:11" ht="12.75">
      <c r="F33" s="96"/>
      <c r="G33" s="96"/>
      <c r="H33" s="97"/>
      <c r="I33" s="97"/>
      <c r="J33" s="97"/>
      <c r="K33" s="97"/>
    </row>
    <row r="34" spans="2:11" ht="12.75">
      <c r="B34" s="93"/>
      <c r="F34" s="96"/>
      <c r="G34" s="96"/>
      <c r="H34" s="97"/>
      <c r="I34" s="97"/>
      <c r="J34" s="97"/>
      <c r="K34" s="97"/>
    </row>
    <row r="35" spans="6:11" ht="12.75">
      <c r="F35" s="96"/>
      <c r="G35" s="96"/>
      <c r="H35" s="97"/>
      <c r="I35" s="97"/>
      <c r="J35" s="97"/>
      <c r="K35" s="97"/>
    </row>
    <row r="36" spans="6:11" ht="12.75">
      <c r="F36" s="96"/>
      <c r="G36" s="96"/>
      <c r="H36" s="97"/>
      <c r="I36" s="97"/>
      <c r="J36" s="97"/>
      <c r="K36" s="97"/>
    </row>
    <row r="37" spans="6:11" ht="12.75">
      <c r="F37" s="96"/>
      <c r="G37" s="96"/>
      <c r="H37" s="97"/>
      <c r="I37" s="97"/>
      <c r="J37" s="97"/>
      <c r="K37" s="97"/>
    </row>
    <row r="38" spans="6:11" ht="12.75">
      <c r="F38" s="96"/>
      <c r="G38" s="96"/>
      <c r="H38" s="97"/>
      <c r="I38" s="97"/>
      <c r="J38" s="97"/>
      <c r="K38" s="97"/>
    </row>
    <row r="39" spans="6:11" ht="12.75">
      <c r="F39" s="96"/>
      <c r="G39" s="96"/>
      <c r="H39" s="97"/>
      <c r="I39" s="97"/>
      <c r="J39" s="97"/>
      <c r="K39" s="97"/>
    </row>
    <row r="40" spans="6:11" ht="12.75">
      <c r="F40" s="96"/>
      <c r="G40" s="96"/>
      <c r="H40" s="97"/>
      <c r="I40" s="97"/>
      <c r="J40" s="97"/>
      <c r="K40" s="97"/>
    </row>
    <row r="41" spans="6:11" ht="12.75">
      <c r="F41" s="96"/>
      <c r="G41" s="96"/>
      <c r="H41" s="97"/>
      <c r="I41" s="97"/>
      <c r="J41" s="97"/>
      <c r="K41" s="97"/>
    </row>
    <row r="42" spans="6:11" ht="12.75">
      <c r="F42" s="96"/>
      <c r="G42" s="96"/>
      <c r="H42" s="97"/>
      <c r="I42" s="97"/>
      <c r="J42" s="97"/>
      <c r="K42" s="97"/>
    </row>
    <row r="43" spans="6:11" ht="12.75">
      <c r="F43" s="96"/>
      <c r="G43" s="96"/>
      <c r="H43" s="97"/>
      <c r="I43" s="97"/>
      <c r="J43" s="97"/>
      <c r="K43" s="97"/>
    </row>
    <row r="44" spans="6:11" ht="12.75">
      <c r="F44" s="96"/>
      <c r="G44" s="96"/>
      <c r="H44" s="97"/>
      <c r="I44" s="97"/>
      <c r="J44" s="97"/>
      <c r="K44" s="97"/>
    </row>
    <row r="45" spans="6:11" ht="12.75">
      <c r="F45" s="96"/>
      <c r="G45" s="96"/>
      <c r="H45" s="97"/>
      <c r="I45" s="97"/>
      <c r="J45" s="97"/>
      <c r="K45" s="97"/>
    </row>
    <row r="46" spans="6:11" ht="12.75">
      <c r="F46" s="96"/>
      <c r="G46" s="96"/>
      <c r="H46" s="97"/>
      <c r="I46" s="97"/>
      <c r="J46" s="97"/>
      <c r="K46" s="97"/>
    </row>
    <row r="47" spans="6:11" ht="12.75">
      <c r="F47" s="96"/>
      <c r="G47" s="96"/>
      <c r="H47" s="97"/>
      <c r="I47" s="97"/>
      <c r="J47" s="97"/>
      <c r="K47" s="97"/>
    </row>
    <row r="48" spans="6:11" ht="12.75">
      <c r="F48" s="96"/>
      <c r="G48" s="96"/>
      <c r="H48" s="97"/>
      <c r="I48" s="97"/>
      <c r="J48" s="97"/>
      <c r="K48" s="97"/>
    </row>
    <row r="49" spans="6:11" ht="12.75">
      <c r="F49" s="96"/>
      <c r="G49" s="96"/>
      <c r="H49" s="97"/>
      <c r="I49" s="97"/>
      <c r="J49" s="97"/>
      <c r="K49" s="97"/>
    </row>
    <row r="50" spans="6:11" ht="12.75">
      <c r="F50" s="96"/>
      <c r="G50" s="96"/>
      <c r="H50" s="97"/>
      <c r="I50" s="97"/>
      <c r="J50" s="97"/>
      <c r="K50" s="97"/>
    </row>
    <row r="51" spans="6:11" ht="12.75">
      <c r="F51" s="96"/>
      <c r="G51" s="96"/>
      <c r="H51" s="97"/>
      <c r="I51" s="97"/>
      <c r="J51" s="97"/>
      <c r="K51" s="97"/>
    </row>
    <row r="52" spans="6:11" ht="12.75">
      <c r="F52" s="96"/>
      <c r="G52" s="96"/>
      <c r="H52" s="97"/>
      <c r="I52" s="97"/>
      <c r="J52" s="97"/>
      <c r="K52" s="97"/>
    </row>
    <row r="53" spans="6:11" ht="12.75">
      <c r="F53" s="96"/>
      <c r="G53" s="96"/>
      <c r="H53" s="97"/>
      <c r="I53" s="97"/>
      <c r="J53" s="97"/>
      <c r="K53" s="97"/>
    </row>
    <row r="54" spans="6:11" ht="12.75">
      <c r="F54" s="96"/>
      <c r="G54" s="96"/>
      <c r="H54" s="97"/>
      <c r="I54" s="97"/>
      <c r="J54" s="97"/>
      <c r="K54" s="97"/>
    </row>
    <row r="55" spans="6:11" ht="12.75">
      <c r="F55" s="96"/>
      <c r="G55" s="96"/>
      <c r="H55" s="97"/>
      <c r="I55" s="97"/>
      <c r="J55" s="97"/>
      <c r="K55" s="97"/>
    </row>
    <row r="56" spans="6:11" ht="12.75">
      <c r="F56" s="96"/>
      <c r="G56" s="96"/>
      <c r="H56" s="97"/>
      <c r="I56" s="97"/>
      <c r="J56" s="97"/>
      <c r="K56" s="97"/>
    </row>
    <row r="57" spans="6:11" ht="12.75">
      <c r="F57" s="96"/>
      <c r="G57" s="96"/>
      <c r="H57" s="97"/>
      <c r="I57" s="97"/>
      <c r="J57" s="97"/>
      <c r="K57" s="97"/>
    </row>
    <row r="58" spans="6:11" ht="12.75">
      <c r="F58" s="96"/>
      <c r="G58" s="96"/>
      <c r="H58" s="97"/>
      <c r="I58" s="97"/>
      <c r="J58" s="97"/>
      <c r="K58" s="97"/>
    </row>
    <row r="59" spans="6:11" ht="12.75">
      <c r="F59" s="96"/>
      <c r="G59" s="96"/>
      <c r="H59" s="97"/>
      <c r="I59" s="97"/>
      <c r="J59" s="97"/>
      <c r="K59" s="97"/>
    </row>
    <row r="60" spans="6:11" ht="12.75">
      <c r="F60" s="96"/>
      <c r="G60" s="96"/>
      <c r="H60" s="97"/>
      <c r="I60" s="97"/>
      <c r="J60" s="97"/>
      <c r="K60" s="97"/>
    </row>
    <row r="61" spans="6:11" ht="12.75">
      <c r="F61" s="96"/>
      <c r="G61" s="96"/>
      <c r="H61" s="97"/>
      <c r="I61" s="97"/>
      <c r="J61" s="97"/>
      <c r="K61" s="97"/>
    </row>
    <row r="62" spans="6:11" ht="12.75">
      <c r="F62" s="96"/>
      <c r="G62" s="96"/>
      <c r="H62" s="97"/>
      <c r="I62" s="97"/>
      <c r="J62" s="97"/>
      <c r="K62" s="97"/>
    </row>
    <row r="63" spans="6:11" ht="12.75">
      <c r="F63" s="96"/>
      <c r="G63" s="96"/>
      <c r="H63" s="97"/>
      <c r="I63" s="97"/>
      <c r="J63" s="97"/>
      <c r="K63" s="97"/>
    </row>
    <row r="64" spans="6:11" ht="12.75">
      <c r="F64" s="96"/>
      <c r="G64" s="96"/>
      <c r="H64" s="97"/>
      <c r="I64" s="97"/>
      <c r="J64" s="97"/>
      <c r="K64" s="97"/>
    </row>
    <row r="65" spans="2:11" ht="12.75">
      <c r="B65" s="99"/>
      <c r="F65" s="96"/>
      <c r="G65" s="96"/>
      <c r="H65" s="97"/>
      <c r="I65" s="97"/>
      <c r="J65" s="97"/>
      <c r="K65" s="97"/>
    </row>
    <row r="66" spans="6:11" ht="12.75">
      <c r="F66" s="96"/>
      <c r="G66" s="96"/>
      <c r="H66" s="97"/>
      <c r="I66" s="97"/>
      <c r="J66" s="97"/>
      <c r="K66" s="97"/>
    </row>
    <row r="67" spans="6:11" ht="12.75">
      <c r="F67" s="96"/>
      <c r="G67" s="96"/>
      <c r="H67" s="97"/>
      <c r="I67" s="97"/>
      <c r="J67" s="97"/>
      <c r="K67" s="97"/>
    </row>
    <row r="68" spans="6:11" ht="12.75">
      <c r="F68" s="96"/>
      <c r="G68" s="96"/>
      <c r="H68" s="97"/>
      <c r="I68" s="97"/>
      <c r="J68" s="97"/>
      <c r="K68" s="97"/>
    </row>
    <row r="69" spans="6:11" ht="12.75">
      <c r="F69" s="96"/>
      <c r="G69" s="96"/>
      <c r="H69" s="97"/>
      <c r="I69" s="97"/>
      <c r="J69" s="97"/>
      <c r="K69" s="97"/>
    </row>
    <row r="70" spans="6:11" ht="12.75">
      <c r="F70" s="96"/>
      <c r="G70" s="96"/>
      <c r="H70" s="97"/>
      <c r="I70" s="97"/>
      <c r="J70" s="97"/>
      <c r="K70" s="97"/>
    </row>
    <row r="71" spans="6:11" ht="12.75">
      <c r="F71" s="96"/>
      <c r="G71" s="96"/>
      <c r="H71" s="97"/>
      <c r="I71" s="97"/>
      <c r="J71" s="97"/>
      <c r="K71" s="97"/>
    </row>
    <row r="72" spans="6:11" ht="12.75">
      <c r="F72" s="96"/>
      <c r="G72" s="96"/>
      <c r="H72" s="97"/>
      <c r="I72" s="97"/>
      <c r="J72" s="97"/>
      <c r="K72" s="97"/>
    </row>
    <row r="73" spans="6:11" ht="12.75">
      <c r="F73" s="96"/>
      <c r="G73" s="96"/>
      <c r="H73" s="97"/>
      <c r="I73" s="97"/>
      <c r="J73" s="97"/>
      <c r="K73" s="97"/>
    </row>
    <row r="74" spans="6:11" ht="12.75">
      <c r="F74" s="96"/>
      <c r="G74" s="96"/>
      <c r="H74" s="97"/>
      <c r="I74" s="97"/>
      <c r="J74" s="97"/>
      <c r="K74" s="97"/>
    </row>
    <row r="75" spans="6:11" ht="12.75">
      <c r="F75" s="96"/>
      <c r="G75" s="96"/>
      <c r="H75" s="97"/>
      <c r="I75" s="97"/>
      <c r="J75" s="97"/>
      <c r="K75" s="97"/>
    </row>
    <row r="76" spans="6:11" ht="12.75">
      <c r="F76" s="96"/>
      <c r="G76" s="96"/>
      <c r="H76" s="97"/>
      <c r="I76" s="97"/>
      <c r="J76" s="97"/>
      <c r="K76" s="97"/>
    </row>
    <row r="77" spans="6:11" ht="12.75">
      <c r="F77" s="96"/>
      <c r="G77" s="96"/>
      <c r="H77" s="97"/>
      <c r="I77" s="97"/>
      <c r="J77" s="97"/>
      <c r="K77" s="97"/>
    </row>
    <row r="78" spans="6:11" ht="12.75">
      <c r="F78" s="96"/>
      <c r="G78" s="96"/>
      <c r="H78" s="97"/>
      <c r="I78" s="97"/>
      <c r="J78" s="97"/>
      <c r="K78" s="97"/>
    </row>
    <row r="79" spans="6:11" ht="12.75">
      <c r="F79" s="96"/>
      <c r="G79" s="96"/>
      <c r="H79" s="97"/>
      <c r="I79" s="97"/>
      <c r="J79" s="97"/>
      <c r="K79" s="97"/>
    </row>
    <row r="80" spans="6:11" ht="12.75">
      <c r="F80" s="96"/>
      <c r="G80" s="96"/>
      <c r="H80" s="97"/>
      <c r="I80" s="97"/>
      <c r="J80" s="97"/>
      <c r="K80" s="97"/>
    </row>
    <row r="81" spans="6:11" ht="12.75">
      <c r="F81" s="96"/>
      <c r="G81" s="96"/>
      <c r="H81" s="97"/>
      <c r="I81" s="97"/>
      <c r="J81" s="97"/>
      <c r="K81" s="97"/>
    </row>
    <row r="82" spans="6:11" ht="12.75">
      <c r="F82" s="96"/>
      <c r="G82" s="96"/>
      <c r="H82" s="97"/>
      <c r="I82" s="97"/>
      <c r="J82" s="97"/>
      <c r="K82" s="97"/>
    </row>
    <row r="83" spans="6:11" ht="12.75">
      <c r="F83" s="96"/>
      <c r="G83" s="96"/>
      <c r="H83" s="97"/>
      <c r="I83" s="97"/>
      <c r="J83" s="97"/>
      <c r="K83" s="97"/>
    </row>
    <row r="84" spans="6:11" ht="12.75">
      <c r="F84" s="96"/>
      <c r="G84" s="96"/>
      <c r="H84" s="97"/>
      <c r="I84" s="97"/>
      <c r="J84" s="97"/>
      <c r="K84" s="97"/>
    </row>
    <row r="85" spans="6:11" ht="12.75">
      <c r="F85" s="96"/>
      <c r="G85" s="96"/>
      <c r="H85" s="97"/>
      <c r="I85" s="97"/>
      <c r="J85" s="97"/>
      <c r="K85" s="97"/>
    </row>
    <row r="86" spans="6:11" ht="12.75">
      <c r="F86" s="96"/>
      <c r="G86" s="96"/>
      <c r="H86" s="97"/>
      <c r="I86" s="97"/>
      <c r="J86" s="97"/>
      <c r="K86" s="97"/>
    </row>
    <row r="87" spans="6:11" ht="12.75">
      <c r="F87" s="96"/>
      <c r="G87" s="96"/>
      <c r="H87" s="97"/>
      <c r="I87" s="97"/>
      <c r="J87" s="97"/>
      <c r="K87" s="97"/>
    </row>
    <row r="88" spans="6:11" ht="12.75">
      <c r="F88" s="96"/>
      <c r="G88" s="96"/>
      <c r="H88" s="97"/>
      <c r="I88" s="97"/>
      <c r="J88" s="97"/>
      <c r="K88" s="97"/>
    </row>
    <row r="89" spans="6:11" ht="12.75">
      <c r="F89" s="96"/>
      <c r="G89" s="96"/>
      <c r="H89" s="97"/>
      <c r="I89" s="97"/>
      <c r="J89" s="97"/>
      <c r="K89" s="97"/>
    </row>
    <row r="90" spans="6:11" ht="12.75">
      <c r="F90" s="96"/>
      <c r="G90" s="96"/>
      <c r="H90" s="97"/>
      <c r="I90" s="97"/>
      <c r="J90" s="97"/>
      <c r="K90" s="97"/>
    </row>
    <row r="91" spans="6:11" ht="12.75">
      <c r="F91" s="96"/>
      <c r="G91" s="96"/>
      <c r="H91" s="97"/>
      <c r="I91" s="97"/>
      <c r="J91" s="97"/>
      <c r="K91" s="97"/>
    </row>
    <row r="92" spans="6:11" ht="12.75">
      <c r="F92" s="96"/>
      <c r="G92" s="96"/>
      <c r="H92" s="97"/>
      <c r="I92" s="97"/>
      <c r="J92" s="97"/>
      <c r="K92" s="97"/>
    </row>
    <row r="93" spans="6:11" ht="12.75">
      <c r="F93" s="96"/>
      <c r="G93" s="96"/>
      <c r="H93" s="97"/>
      <c r="I93" s="97"/>
      <c r="J93" s="97"/>
      <c r="K93" s="97"/>
    </row>
    <row r="94" spans="6:11" ht="12.75">
      <c r="F94" s="96"/>
      <c r="G94" s="96"/>
      <c r="H94" s="97"/>
      <c r="I94" s="97"/>
      <c r="J94" s="97"/>
      <c r="K94" s="97"/>
    </row>
    <row r="95" spans="6:11" ht="12.75">
      <c r="F95" s="96"/>
      <c r="G95" s="96"/>
      <c r="H95" s="97"/>
      <c r="I95" s="97"/>
      <c r="J95" s="97"/>
      <c r="K95" s="97"/>
    </row>
    <row r="96" spans="6:11" ht="12.75">
      <c r="F96" s="96"/>
      <c r="G96" s="96"/>
      <c r="H96" s="97"/>
      <c r="I96" s="97"/>
      <c r="J96" s="97"/>
      <c r="K96" s="97"/>
    </row>
    <row r="97" spans="6:11" ht="12.75">
      <c r="F97" s="96"/>
      <c r="G97" s="96"/>
      <c r="H97" s="97"/>
      <c r="I97" s="97"/>
      <c r="J97" s="97"/>
      <c r="K97" s="97"/>
    </row>
    <row r="98" spans="6:11" ht="12.75">
      <c r="F98" s="96"/>
      <c r="G98" s="96"/>
      <c r="H98" s="97"/>
      <c r="I98" s="97"/>
      <c r="J98" s="97"/>
      <c r="K98" s="97"/>
    </row>
    <row r="99" spans="6:11" ht="12.75">
      <c r="F99" s="96"/>
      <c r="G99" s="96"/>
      <c r="H99" s="97"/>
      <c r="I99" s="97"/>
      <c r="J99" s="97"/>
      <c r="K99" s="97"/>
    </row>
    <row r="100" spans="6:11" ht="12.75">
      <c r="F100" s="96"/>
      <c r="G100" s="96"/>
      <c r="H100" s="97"/>
      <c r="I100" s="97"/>
      <c r="J100" s="97"/>
      <c r="K100" s="97"/>
    </row>
    <row r="101" spans="6:11" ht="12.75">
      <c r="F101" s="96"/>
      <c r="G101" s="96"/>
      <c r="H101" s="97"/>
      <c r="I101" s="97"/>
      <c r="J101" s="97"/>
      <c r="K101" s="97"/>
    </row>
    <row r="102" spans="6:11" ht="12.75">
      <c r="F102" s="96"/>
      <c r="G102" s="96"/>
      <c r="H102" s="97"/>
      <c r="I102" s="97"/>
      <c r="J102" s="97"/>
      <c r="K102" s="97"/>
    </row>
    <row r="103" spans="6:11" ht="12.75">
      <c r="F103" s="96"/>
      <c r="G103" s="96"/>
      <c r="H103" s="97"/>
      <c r="I103" s="97"/>
      <c r="J103" s="97"/>
      <c r="K103" s="97"/>
    </row>
    <row r="104" spans="6:11" ht="12.75">
      <c r="F104" s="96"/>
      <c r="G104" s="96"/>
      <c r="H104" s="97"/>
      <c r="I104" s="97"/>
      <c r="J104" s="97"/>
      <c r="K104" s="97"/>
    </row>
    <row r="105" spans="6:11" ht="12.75">
      <c r="F105" s="96"/>
      <c r="G105" s="96"/>
      <c r="H105" s="97"/>
      <c r="I105" s="97"/>
      <c r="J105" s="97"/>
      <c r="K105" s="97"/>
    </row>
    <row r="106" spans="6:11" ht="12.75">
      <c r="F106" s="96"/>
      <c r="G106" s="96"/>
      <c r="H106" s="97"/>
      <c r="I106" s="97"/>
      <c r="J106" s="97"/>
      <c r="K106" s="97"/>
    </row>
    <row r="107" spans="6:11" ht="12.75">
      <c r="F107" s="96"/>
      <c r="G107" s="96"/>
      <c r="H107" s="97"/>
      <c r="I107" s="97"/>
      <c r="J107" s="97"/>
      <c r="K107" s="97"/>
    </row>
    <row r="108" spans="6:11" ht="12.75">
      <c r="F108" s="96"/>
      <c r="G108" s="96"/>
      <c r="H108" s="97"/>
      <c r="I108" s="97"/>
      <c r="J108" s="97"/>
      <c r="K108" s="97"/>
    </row>
    <row r="109" spans="6:11" ht="12.75">
      <c r="F109" s="96"/>
      <c r="G109" s="96"/>
      <c r="H109" s="97"/>
      <c r="I109" s="97"/>
      <c r="J109" s="97"/>
      <c r="K109" s="97"/>
    </row>
    <row r="110" spans="6:11" ht="12.75">
      <c r="F110" s="96"/>
      <c r="G110" s="96"/>
      <c r="H110" s="97"/>
      <c r="I110" s="97"/>
      <c r="J110" s="97"/>
      <c r="K110" s="97"/>
    </row>
    <row r="111" spans="6:11" ht="12.75">
      <c r="F111" s="96"/>
      <c r="G111" s="96"/>
      <c r="H111" s="97"/>
      <c r="I111" s="97"/>
      <c r="J111" s="97"/>
      <c r="K111" s="97"/>
    </row>
    <row r="112" spans="6:11" ht="12.75">
      <c r="F112" s="96"/>
      <c r="G112" s="96"/>
      <c r="H112" s="97"/>
      <c r="I112" s="97"/>
      <c r="J112" s="97"/>
      <c r="K112" s="97"/>
    </row>
    <row r="113" spans="6:11" ht="12.75">
      <c r="F113" s="96"/>
      <c r="G113" s="96"/>
      <c r="H113" s="97"/>
      <c r="I113" s="97"/>
      <c r="J113" s="97"/>
      <c r="K113" s="97"/>
    </row>
    <row r="114" spans="6:11" ht="12.75">
      <c r="F114" s="96"/>
      <c r="G114" s="96"/>
      <c r="H114" s="97"/>
      <c r="I114" s="97"/>
      <c r="J114" s="97"/>
      <c r="K114" s="97"/>
    </row>
    <row r="115" spans="6:11" ht="12.75">
      <c r="F115" s="96"/>
      <c r="G115" s="96"/>
      <c r="H115" s="97"/>
      <c r="I115" s="97"/>
      <c r="J115" s="97"/>
      <c r="K115" s="97"/>
    </row>
    <row r="116" spans="6:11" ht="12.75">
      <c r="F116" s="96"/>
      <c r="G116" s="96"/>
      <c r="H116" s="97"/>
      <c r="I116" s="97"/>
      <c r="J116" s="97"/>
      <c r="K116" s="97"/>
    </row>
    <row r="117" spans="6:11" ht="12.75">
      <c r="F117" s="96"/>
      <c r="G117" s="96"/>
      <c r="H117" s="97"/>
      <c r="I117" s="97"/>
      <c r="J117" s="97"/>
      <c r="K117" s="97"/>
    </row>
    <row r="118" spans="6:11" ht="12.75">
      <c r="F118" s="96"/>
      <c r="G118" s="96"/>
      <c r="H118" s="97"/>
      <c r="I118" s="97"/>
      <c r="J118" s="97"/>
      <c r="K118" s="97"/>
    </row>
    <row r="119" spans="6:11" ht="12.75">
      <c r="F119" s="96"/>
      <c r="G119" s="96"/>
      <c r="H119" s="97"/>
      <c r="I119" s="97"/>
      <c r="J119" s="97"/>
      <c r="K119" s="97"/>
    </row>
    <row r="120" spans="6:11" ht="12.75">
      <c r="F120" s="96"/>
      <c r="G120" s="96"/>
      <c r="H120" s="97"/>
      <c r="I120" s="97"/>
      <c r="J120" s="97"/>
      <c r="K120" s="97"/>
    </row>
    <row r="121" spans="6:11" ht="12.75">
      <c r="F121" s="96"/>
      <c r="G121" s="96"/>
      <c r="H121" s="97"/>
      <c r="I121" s="97"/>
      <c r="J121" s="97"/>
      <c r="K121" s="97"/>
    </row>
    <row r="122" spans="6:11" ht="12.75">
      <c r="F122" s="96"/>
      <c r="G122" s="96"/>
      <c r="H122" s="97"/>
      <c r="I122" s="97"/>
      <c r="J122" s="97"/>
      <c r="K122" s="97"/>
    </row>
    <row r="123" spans="6:11" ht="12.75">
      <c r="F123" s="96"/>
      <c r="G123" s="96"/>
      <c r="H123" s="97"/>
      <c r="I123" s="97"/>
      <c r="J123" s="97"/>
      <c r="K123" s="97"/>
    </row>
    <row r="124" spans="6:11" ht="12.75">
      <c r="F124" s="96"/>
      <c r="G124" s="96"/>
      <c r="H124" s="97"/>
      <c r="I124" s="97"/>
      <c r="J124" s="97"/>
      <c r="K124" s="97"/>
    </row>
    <row r="125" spans="6:11" ht="12.75">
      <c r="F125" s="96"/>
      <c r="G125" s="96"/>
      <c r="H125" s="97"/>
      <c r="I125" s="97"/>
      <c r="J125" s="97"/>
      <c r="K125" s="97"/>
    </row>
    <row r="126" spans="6:11" ht="12.75">
      <c r="F126" s="96"/>
      <c r="G126" s="96"/>
      <c r="H126" s="97"/>
      <c r="I126" s="97"/>
      <c r="J126" s="97"/>
      <c r="K126" s="97"/>
    </row>
    <row r="127" spans="6:11" ht="12.75">
      <c r="F127" s="96"/>
      <c r="G127" s="96"/>
      <c r="H127" s="97"/>
      <c r="I127" s="97"/>
      <c r="J127" s="97"/>
      <c r="K127" s="97"/>
    </row>
    <row r="128" spans="6:11" ht="12.75">
      <c r="F128" s="96"/>
      <c r="G128" s="96"/>
      <c r="H128" s="97"/>
      <c r="I128" s="97"/>
      <c r="J128" s="97"/>
      <c r="K128" s="97"/>
    </row>
    <row r="129" spans="6:11" ht="12.75">
      <c r="F129" s="96"/>
      <c r="G129" s="96"/>
      <c r="H129" s="97"/>
      <c r="I129" s="97"/>
      <c r="J129" s="97"/>
      <c r="K129" s="97"/>
    </row>
    <row r="130" spans="6:11" ht="12.75">
      <c r="F130" s="96"/>
      <c r="G130" s="96"/>
      <c r="H130" s="97"/>
      <c r="I130" s="97"/>
      <c r="J130" s="97"/>
      <c r="K130" s="97"/>
    </row>
    <row r="131" spans="6:11" ht="12.75">
      <c r="F131" s="96"/>
      <c r="G131" s="96"/>
      <c r="H131" s="97"/>
      <c r="I131" s="97"/>
      <c r="J131" s="97"/>
      <c r="K131" s="97"/>
    </row>
    <row r="132" spans="6:11" ht="12.75">
      <c r="F132" s="96"/>
      <c r="G132" s="96"/>
      <c r="H132" s="97"/>
      <c r="I132" s="97"/>
      <c r="J132" s="97"/>
      <c r="K132" s="97"/>
    </row>
    <row r="133" spans="6:11" ht="12.75">
      <c r="F133" s="96"/>
      <c r="G133" s="96"/>
      <c r="H133" s="97"/>
      <c r="I133" s="97"/>
      <c r="J133" s="97"/>
      <c r="K133" s="97"/>
    </row>
    <row r="134" spans="6:11" ht="12.75">
      <c r="F134" s="96"/>
      <c r="G134" s="96"/>
      <c r="H134" s="97"/>
      <c r="I134" s="97"/>
      <c r="J134" s="97"/>
      <c r="K134" s="97"/>
    </row>
    <row r="135" spans="6:11" ht="12.75">
      <c r="F135" s="96"/>
      <c r="G135" s="96"/>
      <c r="H135" s="97"/>
      <c r="I135" s="97"/>
      <c r="J135" s="97"/>
      <c r="K135" s="97"/>
    </row>
    <row r="136" spans="6:11" ht="12.75">
      <c r="F136" s="96"/>
      <c r="G136" s="96"/>
      <c r="H136" s="97"/>
      <c r="I136" s="97"/>
      <c r="J136" s="97"/>
      <c r="K136" s="97"/>
    </row>
    <row r="137" spans="6:11" ht="12.75">
      <c r="F137" s="96"/>
      <c r="G137" s="96"/>
      <c r="H137" s="97"/>
      <c r="I137" s="97"/>
      <c r="J137" s="97"/>
      <c r="K137" s="97"/>
    </row>
    <row r="138" spans="6:11" ht="12.75">
      <c r="F138" s="96"/>
      <c r="G138" s="96"/>
      <c r="H138" s="97"/>
      <c r="I138" s="97"/>
      <c r="J138" s="97"/>
      <c r="K138" s="97"/>
    </row>
    <row r="139" spans="6:11" ht="12.75">
      <c r="F139" s="96"/>
      <c r="G139" s="96"/>
      <c r="H139" s="97"/>
      <c r="I139" s="97"/>
      <c r="J139" s="97"/>
      <c r="K139" s="97"/>
    </row>
    <row r="140" spans="6:11" ht="12.75">
      <c r="F140" s="96"/>
      <c r="G140" s="96"/>
      <c r="H140" s="97"/>
      <c r="I140" s="97"/>
      <c r="J140" s="97"/>
      <c r="K140" s="97"/>
    </row>
    <row r="141" spans="6:11" ht="12.75">
      <c r="F141" s="96"/>
      <c r="G141" s="96"/>
      <c r="H141" s="97"/>
      <c r="I141" s="97"/>
      <c r="J141" s="97"/>
      <c r="K141" s="97"/>
    </row>
    <row r="142" spans="6:11" ht="12.75">
      <c r="F142" s="96"/>
      <c r="G142" s="96"/>
      <c r="H142" s="97"/>
      <c r="I142" s="97"/>
      <c r="J142" s="97"/>
      <c r="K142" s="97"/>
    </row>
    <row r="143" spans="6:11" ht="12.75">
      <c r="F143" s="96"/>
      <c r="G143" s="96"/>
      <c r="H143" s="97"/>
      <c r="I143" s="97"/>
      <c r="J143" s="97"/>
      <c r="K143" s="97"/>
    </row>
    <row r="144" spans="6:11" ht="12.75">
      <c r="F144" s="96"/>
      <c r="G144" s="96"/>
      <c r="H144" s="97"/>
      <c r="I144" s="97"/>
      <c r="J144" s="97"/>
      <c r="K144" s="97"/>
    </row>
    <row r="145" spans="6:11" ht="12.75">
      <c r="F145" s="96"/>
      <c r="G145" s="96"/>
      <c r="H145" s="97"/>
      <c r="I145" s="97"/>
      <c r="J145" s="97"/>
      <c r="K145" s="97"/>
    </row>
    <row r="146" spans="6:11" ht="12.75">
      <c r="F146" s="96"/>
      <c r="G146" s="96"/>
      <c r="H146" s="97"/>
      <c r="I146" s="97"/>
      <c r="J146" s="97"/>
      <c r="K146" s="97"/>
    </row>
    <row r="147" spans="6:11" ht="12.75">
      <c r="F147" s="96"/>
      <c r="G147" s="96"/>
      <c r="H147" s="97"/>
      <c r="I147" s="97"/>
      <c r="J147" s="97"/>
      <c r="K147" s="97"/>
    </row>
    <row r="148" spans="6:11" ht="12.75">
      <c r="F148" s="96"/>
      <c r="G148" s="96"/>
      <c r="H148" s="97"/>
      <c r="I148" s="97"/>
      <c r="J148" s="97"/>
      <c r="K148" s="97"/>
    </row>
    <row r="149" spans="6:11" ht="12.75">
      <c r="F149" s="96"/>
      <c r="G149" s="96"/>
      <c r="H149" s="97"/>
      <c r="I149" s="97"/>
      <c r="J149" s="97"/>
      <c r="K149" s="97"/>
    </row>
    <row r="150" spans="6:11" ht="12.75">
      <c r="F150" s="96"/>
      <c r="G150" s="96"/>
      <c r="H150" s="97"/>
      <c r="I150" s="97"/>
      <c r="J150" s="97"/>
      <c r="K150" s="97"/>
    </row>
    <row r="151" spans="6:11" ht="12.75">
      <c r="F151" s="96"/>
      <c r="G151" s="96"/>
      <c r="H151" s="97"/>
      <c r="I151" s="97"/>
      <c r="J151" s="97"/>
      <c r="K151" s="97"/>
    </row>
    <row r="152" spans="6:11" ht="12.75">
      <c r="F152" s="96"/>
      <c r="G152" s="96"/>
      <c r="H152" s="97"/>
      <c r="I152" s="97"/>
      <c r="J152" s="97"/>
      <c r="K152" s="97"/>
    </row>
    <row r="153" spans="6:11" ht="12.75">
      <c r="F153" s="96"/>
      <c r="G153" s="96"/>
      <c r="H153" s="97"/>
      <c r="I153" s="97"/>
      <c r="J153" s="97"/>
      <c r="K153" s="97"/>
    </row>
    <row r="154" spans="6:11" ht="12.75">
      <c r="F154" s="96"/>
      <c r="G154" s="96"/>
      <c r="H154" s="97"/>
      <c r="I154" s="97"/>
      <c r="J154" s="97"/>
      <c r="K154" s="97"/>
    </row>
    <row r="155" spans="6:11" ht="12.75">
      <c r="F155" s="96"/>
      <c r="G155" s="96"/>
      <c r="H155" s="97"/>
      <c r="I155" s="97"/>
      <c r="J155" s="97"/>
      <c r="K155" s="97"/>
    </row>
    <row r="156" spans="6:11" ht="12.75">
      <c r="F156" s="96"/>
      <c r="G156" s="96"/>
      <c r="H156" s="97"/>
      <c r="I156" s="97"/>
      <c r="J156" s="97"/>
      <c r="K156" s="97"/>
    </row>
    <row r="157" spans="6:11" ht="12.75">
      <c r="F157" s="96"/>
      <c r="G157" s="96"/>
      <c r="H157" s="97"/>
      <c r="I157" s="97"/>
      <c r="J157" s="97"/>
      <c r="K157" s="97"/>
    </row>
    <row r="158" spans="6:11" ht="12.75">
      <c r="F158" s="96"/>
      <c r="G158" s="96"/>
      <c r="H158" s="97"/>
      <c r="I158" s="97"/>
      <c r="J158" s="97"/>
      <c r="K158" s="97"/>
    </row>
    <row r="159" spans="6:11" ht="12.75">
      <c r="F159" s="96"/>
      <c r="G159" s="96"/>
      <c r="H159" s="97"/>
      <c r="I159" s="97"/>
      <c r="J159" s="97"/>
      <c r="K159" s="97"/>
    </row>
    <row r="160" spans="6:11" ht="12.75">
      <c r="F160" s="96"/>
      <c r="G160" s="96"/>
      <c r="H160" s="97"/>
      <c r="I160" s="97"/>
      <c r="J160" s="97"/>
      <c r="K160" s="97"/>
    </row>
    <row r="161" spans="6:11" ht="12.75">
      <c r="F161" s="96"/>
      <c r="G161" s="96"/>
      <c r="H161" s="97"/>
      <c r="I161" s="97"/>
      <c r="J161" s="97"/>
      <c r="K161" s="97"/>
    </row>
    <row r="162" spans="6:11" ht="12.75">
      <c r="F162" s="96"/>
      <c r="G162" s="96"/>
      <c r="H162" s="97"/>
      <c r="I162" s="97"/>
      <c r="J162" s="97"/>
      <c r="K162" s="97"/>
    </row>
    <row r="163" spans="6:11" ht="12.75">
      <c r="F163" s="96"/>
      <c r="G163" s="96"/>
      <c r="H163" s="97"/>
      <c r="I163" s="97"/>
      <c r="J163" s="97"/>
      <c r="K163" s="97"/>
    </row>
    <row r="164" spans="6:11" ht="12.75">
      <c r="F164" s="96"/>
      <c r="G164" s="96"/>
      <c r="H164" s="97"/>
      <c r="I164" s="97"/>
      <c r="J164" s="97"/>
      <c r="K164" s="97"/>
    </row>
    <row r="165" spans="6:11" ht="12.75">
      <c r="F165" s="96"/>
      <c r="G165" s="96"/>
      <c r="H165" s="97"/>
      <c r="I165" s="97"/>
      <c r="J165" s="97"/>
      <c r="K165" s="97"/>
    </row>
    <row r="166" spans="6:11" ht="12.75">
      <c r="F166" s="96"/>
      <c r="G166" s="96"/>
      <c r="H166" s="97"/>
      <c r="I166" s="97"/>
      <c r="J166" s="97"/>
      <c r="K166" s="97"/>
    </row>
    <row r="167" spans="6:11" ht="12.75">
      <c r="F167" s="96"/>
      <c r="G167" s="96"/>
      <c r="H167" s="97"/>
      <c r="I167" s="97"/>
      <c r="J167" s="97"/>
      <c r="K167" s="97"/>
    </row>
    <row r="168" spans="3:11" ht="12.75">
      <c r="C168" s="93"/>
      <c r="F168" s="96"/>
      <c r="G168" s="96"/>
      <c r="H168" s="97"/>
      <c r="I168" s="97"/>
      <c r="J168" s="97"/>
      <c r="K168" s="97"/>
    </row>
  </sheetData>
  <sheetProtection password="E336" sheet="1"/>
  <mergeCells count="4">
    <mergeCell ref="A2:D2"/>
    <mergeCell ref="A21:A22"/>
    <mergeCell ref="B21:B22"/>
    <mergeCell ref="C21:D22"/>
  </mergeCells>
  <printOptions horizontalCentered="1"/>
  <pageMargins left="0.4724409448818898" right="0.4330708661417323" top="0.8661417322834646" bottom="0.8661417322834646" header="0.4724409448818898" footer="0.31496062992125984"/>
  <pageSetup horizontalDpi="300" verticalDpi="300" orientation="portrait" paperSize="9" r:id="rId1"/>
  <headerFooter alignWithMargins="0">
    <oddHeader>&amp;L&amp;"Arial,Kurzíva"&amp;9východní fasáda&amp;C&amp;"Arial,Kurzíva"&amp;8Restaurování vnější omítky na zámku v Králově Dvoře&amp;R&amp;"Arial,Kurzíva"&amp;8ROZPOČET / SOUPIS PRACÍ</oddHeader>
    <oddFooter>&amp;C&amp;"Arial,Kurzíva"&amp;8Projektové Ateliéry Dobrovského
J. Sedláček - PROPOS - H. Zemanová
604 231 730    775 050 574&amp;R&amp;"Arial,Kurzíva"&amp;8&amp;P/&amp;N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44"/>
  <sheetViews>
    <sheetView showGridLines="0" tabSelected="1" showOutlineSymbols="0" defaultGridColor="0" view="pageBreakPreview" zoomScaleSheetLayoutView="100" zoomScalePageLayoutView="0" colorId="8" workbookViewId="0" topLeftCell="A1">
      <pane ySplit="2" topLeftCell="A3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6.140625" style="115" bestFit="1" customWidth="1"/>
    <col min="2" max="2" width="97.28125" style="105" customWidth="1"/>
    <col min="3" max="3" width="4.421875" style="104" bestFit="1" customWidth="1"/>
    <col min="4" max="4" width="10.7109375" style="111" customWidth="1"/>
    <col min="5" max="5" width="9.421875" style="108" bestFit="1" customWidth="1"/>
    <col min="6" max="6" width="11.7109375" style="109" bestFit="1" customWidth="1"/>
    <col min="7" max="7" width="42.140625" style="103" customWidth="1"/>
    <col min="8" max="16384" width="9.00390625" style="103" customWidth="1"/>
  </cols>
  <sheetData>
    <row r="1" spans="1:6" s="17" customFormat="1" ht="12.75">
      <c r="A1" s="148"/>
      <c r="B1" s="149"/>
      <c r="C1" s="150"/>
      <c r="D1" s="151"/>
      <c r="E1" s="202"/>
      <c r="F1" s="152"/>
    </row>
    <row r="2" spans="1:6" s="17" customFormat="1" ht="12.75">
      <c r="A2" s="153" t="s">
        <v>26</v>
      </c>
      <c r="B2" s="154" t="s">
        <v>17</v>
      </c>
      <c r="C2" s="155" t="s">
        <v>3</v>
      </c>
      <c r="D2" s="156" t="s">
        <v>4</v>
      </c>
      <c r="E2" s="203" t="s">
        <v>37</v>
      </c>
      <c r="F2" s="157" t="s">
        <v>8</v>
      </c>
    </row>
    <row r="3" spans="1:6" s="17" customFormat="1" ht="12.75">
      <c r="A3" s="153"/>
      <c r="B3" s="158"/>
      <c r="C3" s="154"/>
      <c r="D3" s="110"/>
      <c r="E3" s="204"/>
      <c r="F3" s="159"/>
    </row>
    <row r="4" spans="1:6" s="17" customFormat="1" ht="12.75">
      <c r="A4" s="153"/>
      <c r="B4" s="154" t="s">
        <v>50</v>
      </c>
      <c r="C4" s="154"/>
      <c r="D4" s="110"/>
      <c r="E4" s="204"/>
      <c r="F4" s="159"/>
    </row>
    <row r="5" spans="1:6" s="17" customFormat="1" ht="12.75">
      <c r="A5" s="160"/>
      <c r="B5" s="161"/>
      <c r="C5" s="162"/>
      <c r="D5" s="163"/>
      <c r="E5" s="205"/>
      <c r="F5" s="164"/>
    </row>
    <row r="6" spans="1:6" s="17" customFormat="1" ht="12.75">
      <c r="A6" s="160"/>
      <c r="B6" s="165" t="s">
        <v>35</v>
      </c>
      <c r="C6" s="165"/>
      <c r="D6" s="166"/>
      <c r="E6" s="206"/>
      <c r="F6" s="167"/>
    </row>
    <row r="7" spans="1:6" s="17" customFormat="1" ht="12.75">
      <c r="A7" s="160">
        <v>1</v>
      </c>
      <c r="B7" s="168" t="s">
        <v>64</v>
      </c>
      <c r="C7" s="162"/>
      <c r="D7" s="163"/>
      <c r="E7" s="205"/>
      <c r="F7" s="169"/>
    </row>
    <row r="8" spans="1:6" s="17" customFormat="1" ht="14.25">
      <c r="A8" s="160">
        <f>A7+1</f>
        <v>2</v>
      </c>
      <c r="B8" s="170" t="s">
        <v>68</v>
      </c>
      <c r="C8" s="162"/>
      <c r="D8" s="163"/>
      <c r="E8" s="205"/>
      <c r="F8" s="169"/>
    </row>
    <row r="9" spans="1:6" s="17" customFormat="1" ht="14.25">
      <c r="A9" s="160">
        <f aca="true" t="shared" si="0" ref="A9:A43">A8+1</f>
        <v>3</v>
      </c>
      <c r="B9" s="171" t="s">
        <v>40</v>
      </c>
      <c r="C9" s="172" t="s">
        <v>29</v>
      </c>
      <c r="D9" s="173">
        <v>119.2</v>
      </c>
      <c r="E9" s="207">
        <v>0</v>
      </c>
      <c r="F9" s="169">
        <f>D9*E9</f>
        <v>0</v>
      </c>
    </row>
    <row r="10" spans="1:6" s="17" customFormat="1" ht="14.25">
      <c r="A10" s="160">
        <f t="shared" si="0"/>
        <v>4</v>
      </c>
      <c r="B10" s="171" t="s">
        <v>41</v>
      </c>
      <c r="C10" s="172" t="s">
        <v>29</v>
      </c>
      <c r="D10" s="173">
        <f>D9</f>
        <v>119.2</v>
      </c>
      <c r="E10" s="207">
        <v>0</v>
      </c>
      <c r="F10" s="169">
        <f>D10*E10</f>
        <v>0</v>
      </c>
    </row>
    <row r="11" spans="1:6" s="17" customFormat="1" ht="14.25">
      <c r="A11" s="160">
        <f t="shared" si="0"/>
        <v>5</v>
      </c>
      <c r="B11" s="174" t="s">
        <v>42</v>
      </c>
      <c r="C11" s="172" t="s">
        <v>29</v>
      </c>
      <c r="D11" s="173">
        <f>D9</f>
        <v>119.2</v>
      </c>
      <c r="E11" s="207">
        <v>0</v>
      </c>
      <c r="F11" s="169">
        <f>D11*E11</f>
        <v>0</v>
      </c>
    </row>
    <row r="12" spans="1:6" s="17" customFormat="1" ht="14.25">
      <c r="A12" s="160">
        <f t="shared" si="0"/>
        <v>6</v>
      </c>
      <c r="B12" s="171" t="s">
        <v>43</v>
      </c>
      <c r="C12" s="172" t="s">
        <v>29</v>
      </c>
      <c r="D12" s="173">
        <f>D9</f>
        <v>119.2</v>
      </c>
      <c r="E12" s="207">
        <v>0</v>
      </c>
      <c r="F12" s="169">
        <f>D12*E12</f>
        <v>0</v>
      </c>
    </row>
    <row r="13" spans="1:6" s="17" customFormat="1" ht="14.25">
      <c r="A13" s="160">
        <f t="shared" si="0"/>
        <v>7</v>
      </c>
      <c r="B13" s="171" t="s">
        <v>44</v>
      </c>
      <c r="C13" s="172" t="s">
        <v>29</v>
      </c>
      <c r="D13" s="173">
        <f>D9</f>
        <v>119.2</v>
      </c>
      <c r="E13" s="207">
        <v>0</v>
      </c>
      <c r="F13" s="169">
        <f>D13*E13</f>
        <v>0</v>
      </c>
    </row>
    <row r="14" spans="1:6" s="17" customFormat="1" ht="12.75">
      <c r="A14" s="160">
        <f t="shared" si="0"/>
        <v>8</v>
      </c>
      <c r="B14" s="170"/>
      <c r="C14" s="162"/>
      <c r="D14" s="163"/>
      <c r="E14" s="205"/>
      <c r="F14" s="169"/>
    </row>
    <row r="15" spans="1:6" s="17" customFormat="1" ht="12.75">
      <c r="A15" s="160">
        <f t="shared" si="0"/>
        <v>9</v>
      </c>
      <c r="B15" s="175" t="s">
        <v>63</v>
      </c>
      <c r="C15" s="176"/>
      <c r="D15" s="173"/>
      <c r="E15" s="207"/>
      <c r="F15" s="169"/>
    </row>
    <row r="16" spans="1:6" s="17" customFormat="1" ht="14.25">
      <c r="A16" s="160">
        <f t="shared" si="0"/>
        <v>10</v>
      </c>
      <c r="B16" s="177" t="s">
        <v>67</v>
      </c>
      <c r="C16" s="176"/>
      <c r="D16" s="173"/>
      <c r="E16" s="207"/>
      <c r="F16" s="169"/>
    </row>
    <row r="17" spans="1:6" s="17" customFormat="1" ht="14.25">
      <c r="A17" s="160">
        <f t="shared" si="0"/>
        <v>11</v>
      </c>
      <c r="B17" s="178" t="s">
        <v>45</v>
      </c>
      <c r="C17" s="176" t="s">
        <v>29</v>
      </c>
      <c r="D17" s="173">
        <v>99.2</v>
      </c>
      <c r="E17" s="207">
        <v>0</v>
      </c>
      <c r="F17" s="169">
        <f>D17*E17</f>
        <v>0</v>
      </c>
    </row>
    <row r="18" spans="1:6" s="17" customFormat="1" ht="12.75">
      <c r="A18" s="160">
        <f t="shared" si="0"/>
        <v>12</v>
      </c>
      <c r="B18" s="161"/>
      <c r="C18" s="162"/>
      <c r="D18" s="163"/>
      <c r="E18" s="205"/>
      <c r="F18" s="169"/>
    </row>
    <row r="19" spans="1:6" s="17" customFormat="1" ht="12.75">
      <c r="A19" s="160">
        <f t="shared" si="0"/>
        <v>13</v>
      </c>
      <c r="B19" s="178" t="s">
        <v>46</v>
      </c>
      <c r="C19" s="179"/>
      <c r="D19" s="173"/>
      <c r="E19" s="207"/>
      <c r="F19" s="169"/>
    </row>
    <row r="20" spans="1:8" s="17" customFormat="1" ht="12.75">
      <c r="A20" s="160">
        <f t="shared" si="0"/>
        <v>14</v>
      </c>
      <c r="B20" s="177" t="s">
        <v>54</v>
      </c>
      <c r="C20" s="179"/>
      <c r="D20" s="173"/>
      <c r="E20" s="207"/>
      <c r="F20" s="169"/>
      <c r="H20" s="106"/>
    </row>
    <row r="21" spans="1:8" s="17" customFormat="1" ht="12.75">
      <c r="A21" s="160">
        <f t="shared" si="0"/>
        <v>15</v>
      </c>
      <c r="B21" s="177" t="s">
        <v>59</v>
      </c>
      <c r="C21" s="179"/>
      <c r="D21" s="173"/>
      <c r="E21" s="207"/>
      <c r="F21" s="169"/>
      <c r="H21" s="106"/>
    </row>
    <row r="22" spans="1:8" s="17" customFormat="1" ht="14.25">
      <c r="A22" s="160">
        <f t="shared" si="0"/>
        <v>16</v>
      </c>
      <c r="B22" s="178" t="s">
        <v>46</v>
      </c>
      <c r="C22" s="176" t="s">
        <v>29</v>
      </c>
      <c r="D22" s="173">
        <v>54</v>
      </c>
      <c r="E22" s="207">
        <v>0</v>
      </c>
      <c r="F22" s="169">
        <f>D22*E22</f>
        <v>0</v>
      </c>
      <c r="H22" s="106"/>
    </row>
    <row r="23" spans="1:8" s="17" customFormat="1" ht="12.75">
      <c r="A23" s="160">
        <f t="shared" si="0"/>
        <v>17</v>
      </c>
      <c r="B23" s="180"/>
      <c r="C23" s="176"/>
      <c r="D23" s="173"/>
      <c r="E23" s="207"/>
      <c r="F23" s="169"/>
      <c r="H23" s="106"/>
    </row>
    <row r="24" spans="1:8" s="17" customFormat="1" ht="12.75">
      <c r="A24" s="160">
        <f t="shared" si="0"/>
        <v>18</v>
      </c>
      <c r="B24" s="178" t="s">
        <v>47</v>
      </c>
      <c r="C24" s="176"/>
      <c r="D24" s="181"/>
      <c r="E24" s="208"/>
      <c r="F24" s="169"/>
      <c r="H24" s="106"/>
    </row>
    <row r="25" spans="1:8" s="17" customFormat="1" ht="12.75">
      <c r="A25" s="160">
        <f t="shared" si="0"/>
        <v>19</v>
      </c>
      <c r="B25" s="180" t="s">
        <v>48</v>
      </c>
      <c r="C25" s="176" t="s">
        <v>49</v>
      </c>
      <c r="D25" s="173">
        <v>39.2</v>
      </c>
      <c r="E25" s="207">
        <v>0</v>
      </c>
      <c r="F25" s="169">
        <f>D25*E25</f>
        <v>0</v>
      </c>
      <c r="H25" s="106"/>
    </row>
    <row r="26" spans="1:6" s="17" customFormat="1" ht="12.75">
      <c r="A26" s="160">
        <f t="shared" si="0"/>
        <v>20</v>
      </c>
      <c r="B26" s="165" t="s">
        <v>52</v>
      </c>
      <c r="C26" s="162"/>
      <c r="D26" s="163"/>
      <c r="E26" s="205"/>
      <c r="F26" s="167">
        <f>SUM(F9:F25)</f>
        <v>0</v>
      </c>
    </row>
    <row r="27" spans="1:6" s="17" customFormat="1" ht="12.75">
      <c r="A27" s="160">
        <f t="shared" si="0"/>
        <v>21</v>
      </c>
      <c r="B27" s="165"/>
      <c r="C27" s="162"/>
      <c r="D27" s="163"/>
      <c r="E27" s="205"/>
      <c r="F27" s="167"/>
    </row>
    <row r="28" spans="1:6" s="17" customFormat="1" ht="12.75">
      <c r="A28" s="160">
        <f t="shared" si="0"/>
        <v>22</v>
      </c>
      <c r="B28" s="182" t="s">
        <v>36</v>
      </c>
      <c r="C28" s="165"/>
      <c r="D28" s="166"/>
      <c r="E28" s="206"/>
      <c r="F28" s="167"/>
    </row>
    <row r="29" spans="1:6" s="17" customFormat="1" ht="14.25">
      <c r="A29" s="160">
        <f t="shared" si="0"/>
        <v>23</v>
      </c>
      <c r="B29" s="183" t="s">
        <v>65</v>
      </c>
      <c r="C29" s="184" t="s">
        <v>58</v>
      </c>
      <c r="D29" s="185">
        <v>10.2</v>
      </c>
      <c r="E29" s="209">
        <v>0</v>
      </c>
      <c r="F29" s="169">
        <f>D29*E29</f>
        <v>0</v>
      </c>
    </row>
    <row r="30" spans="1:6" s="17" customFormat="1" ht="12.75">
      <c r="A30" s="160">
        <f t="shared" si="0"/>
        <v>24</v>
      </c>
      <c r="B30" s="183" t="s">
        <v>55</v>
      </c>
      <c r="C30" s="184" t="s">
        <v>18</v>
      </c>
      <c r="D30" s="185">
        <v>8.1</v>
      </c>
      <c r="E30" s="209">
        <v>0</v>
      </c>
      <c r="F30" s="169">
        <f>D30*E30</f>
        <v>0</v>
      </c>
    </row>
    <row r="31" spans="1:6" s="17" customFormat="1" ht="12.75">
      <c r="A31" s="160">
        <f t="shared" si="0"/>
        <v>25</v>
      </c>
      <c r="B31" s="183" t="s">
        <v>56</v>
      </c>
      <c r="C31" s="184" t="s">
        <v>5</v>
      </c>
      <c r="D31" s="185">
        <v>2</v>
      </c>
      <c r="E31" s="209">
        <v>0</v>
      </c>
      <c r="F31" s="169">
        <f>D31*E31</f>
        <v>0</v>
      </c>
    </row>
    <row r="32" spans="1:6" s="17" customFormat="1" ht="12.75">
      <c r="A32" s="160">
        <f t="shared" si="0"/>
        <v>26</v>
      </c>
      <c r="B32" s="183" t="s">
        <v>57</v>
      </c>
      <c r="C32" s="184" t="s">
        <v>5</v>
      </c>
      <c r="D32" s="185">
        <v>2</v>
      </c>
      <c r="E32" s="209">
        <v>0</v>
      </c>
      <c r="F32" s="169">
        <f>D32*E32</f>
        <v>0</v>
      </c>
    </row>
    <row r="33" spans="1:6" s="17" customFormat="1" ht="14.25">
      <c r="A33" s="160">
        <f t="shared" si="0"/>
        <v>27</v>
      </c>
      <c r="B33" s="186" t="s">
        <v>28</v>
      </c>
      <c r="C33" s="162" t="s">
        <v>29</v>
      </c>
      <c r="D33" s="107">
        <f>D34</f>
        <v>50</v>
      </c>
      <c r="E33" s="205">
        <v>0</v>
      </c>
      <c r="F33" s="169">
        <f>D33*E33</f>
        <v>0</v>
      </c>
    </row>
    <row r="34" spans="1:6" s="17" customFormat="1" ht="12.75">
      <c r="A34" s="160">
        <f t="shared" si="0"/>
        <v>28</v>
      </c>
      <c r="B34" s="187" t="s">
        <v>60</v>
      </c>
      <c r="C34" s="188"/>
      <c r="D34" s="112">
        <v>50</v>
      </c>
      <c r="E34" s="205"/>
      <c r="F34" s="169"/>
    </row>
    <row r="35" spans="1:6" s="17" customFormat="1" ht="14.25">
      <c r="A35" s="160">
        <f t="shared" si="0"/>
        <v>29</v>
      </c>
      <c r="B35" s="189" t="s">
        <v>30</v>
      </c>
      <c r="C35" s="190" t="s">
        <v>29</v>
      </c>
      <c r="D35" s="191">
        <f>D36</f>
        <v>289</v>
      </c>
      <c r="E35" s="210">
        <v>0</v>
      </c>
      <c r="F35" s="192">
        <f>D35*E35</f>
        <v>0</v>
      </c>
    </row>
    <row r="36" spans="1:6" s="17" customFormat="1" ht="12.75">
      <c r="A36" s="160">
        <f t="shared" si="0"/>
        <v>30</v>
      </c>
      <c r="B36" s="193" t="s">
        <v>61</v>
      </c>
      <c r="C36" s="194"/>
      <c r="D36" s="195">
        <v>289</v>
      </c>
      <c r="E36" s="210"/>
      <c r="F36" s="192"/>
    </row>
    <row r="37" spans="1:7" s="17" customFormat="1" ht="25.5">
      <c r="A37" s="160">
        <f t="shared" si="0"/>
        <v>31</v>
      </c>
      <c r="B37" s="189" t="s">
        <v>66</v>
      </c>
      <c r="C37" s="190" t="s">
        <v>29</v>
      </c>
      <c r="D37" s="191">
        <f>D38</f>
        <v>86700</v>
      </c>
      <c r="E37" s="210">
        <v>0</v>
      </c>
      <c r="F37" s="192">
        <f>D37*E37</f>
        <v>0</v>
      </c>
      <c r="G37" s="113"/>
    </row>
    <row r="38" spans="1:7" s="17" customFormat="1" ht="12.75">
      <c r="A38" s="160">
        <f t="shared" si="0"/>
        <v>32</v>
      </c>
      <c r="B38" s="193" t="s">
        <v>62</v>
      </c>
      <c r="C38" s="194"/>
      <c r="D38" s="195">
        <v>86700</v>
      </c>
      <c r="E38" s="210"/>
      <c r="F38" s="192"/>
      <c r="G38" s="114"/>
    </row>
    <row r="39" spans="1:7" s="17" customFormat="1" ht="25.5">
      <c r="A39" s="160">
        <v>33</v>
      </c>
      <c r="B39" s="189" t="s">
        <v>69</v>
      </c>
      <c r="C39" s="190" t="s">
        <v>29</v>
      </c>
      <c r="D39" s="191">
        <f>$D$35</f>
        <v>289</v>
      </c>
      <c r="E39" s="210">
        <v>0</v>
      </c>
      <c r="F39" s="192">
        <f>D39*E39</f>
        <v>0</v>
      </c>
      <c r="G39" s="114"/>
    </row>
    <row r="40" spans="1:7" s="17" customFormat="1" ht="12.75">
      <c r="A40" s="160"/>
      <c r="B40" s="193" t="s">
        <v>62</v>
      </c>
      <c r="C40" s="194"/>
      <c r="D40" s="195"/>
      <c r="E40" s="210"/>
      <c r="F40" s="192"/>
      <c r="G40" s="114"/>
    </row>
    <row r="41" spans="1:6" s="17" customFormat="1" ht="14.25">
      <c r="A41" s="160">
        <v>34</v>
      </c>
      <c r="B41" s="189" t="s">
        <v>31</v>
      </c>
      <c r="C41" s="190" t="s">
        <v>29</v>
      </c>
      <c r="D41" s="191">
        <f>D35</f>
        <v>289</v>
      </c>
      <c r="E41" s="210">
        <v>0</v>
      </c>
      <c r="F41" s="192">
        <f>D41*E41</f>
        <v>0</v>
      </c>
    </row>
    <row r="42" spans="1:6" s="17" customFormat="1" ht="12.75">
      <c r="A42" s="160">
        <f t="shared" si="0"/>
        <v>35</v>
      </c>
      <c r="B42" s="196" t="s">
        <v>51</v>
      </c>
      <c r="C42" s="162" t="s">
        <v>5</v>
      </c>
      <c r="D42" s="163">
        <v>1</v>
      </c>
      <c r="E42" s="205">
        <v>0</v>
      </c>
      <c r="F42" s="169">
        <f>D42*E42</f>
        <v>0</v>
      </c>
    </row>
    <row r="43" spans="1:6" s="17" customFormat="1" ht="12.75">
      <c r="A43" s="160">
        <f t="shared" si="0"/>
        <v>36</v>
      </c>
      <c r="B43" s="161" t="s">
        <v>38</v>
      </c>
      <c r="C43" s="162" t="s">
        <v>5</v>
      </c>
      <c r="D43" s="163">
        <v>1</v>
      </c>
      <c r="E43" s="205">
        <v>0</v>
      </c>
      <c r="F43" s="169">
        <f>D43*E43</f>
        <v>0</v>
      </c>
    </row>
    <row r="44" spans="1:6" s="17" customFormat="1" ht="12.75">
      <c r="A44" s="197"/>
      <c r="B44" s="198" t="s">
        <v>39</v>
      </c>
      <c r="C44" s="199"/>
      <c r="D44" s="200"/>
      <c r="E44" s="211"/>
      <c r="F44" s="201">
        <f>SUM(F29:F43)</f>
        <v>0</v>
      </c>
    </row>
  </sheetData>
  <sheetProtection password="E336" sheet="1"/>
  <printOptions horizontalCentered="1"/>
  <pageMargins left="0.3937007874015748" right="0.3937007874015748" top="0.8267716535433072" bottom="0.7480314960629921" header="0.5905511811023623" footer="0.31496062992125984"/>
  <pageSetup fitToHeight="0" fitToWidth="1" horizontalDpi="300" verticalDpi="300" orientation="portrait" paperSize="9" scale="69" r:id="rId1"/>
  <headerFooter alignWithMargins="0">
    <oddHeader>&amp;L&amp;"Arial,Kurzíva"&amp;9východní fasáda&amp;C&amp;"Arial,Kurzíva"&amp;8Restaurování vnější omítky na zámku v Králově Dvoře&amp;R&amp;"Arial,Kurzíva"&amp;8ROZPOČET / SOUPIS PRACÍ</oddHeader>
    <oddFooter>&amp;C&amp;"Arial,Kurzíva"&amp;8Projektové Ateliéry Dobrovského
J. Sedláček - PROPOS - H. Zemanová
604 231 730    775 050 574&amp;R&amp;"Arial,Kurzíva"&amp;8&amp;P/&amp;N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Honza</cp:lastModifiedBy>
  <cp:lastPrinted>2023-03-15T10:04:16Z</cp:lastPrinted>
  <dcterms:created xsi:type="dcterms:W3CDTF">2010-12-06T17:21:18Z</dcterms:created>
  <dcterms:modified xsi:type="dcterms:W3CDTF">2023-05-10T09:52:26Z</dcterms:modified>
  <cp:category/>
  <cp:version/>
  <cp:contentType/>
  <cp:contentStatus/>
</cp:coreProperties>
</file>